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Course A" sheetId="1" r:id="rId1"/>
  </sheets>
  <definedNames/>
  <calcPr fullCalcOnLoad="1"/>
</workbook>
</file>

<file path=xl/sharedStrings.xml><?xml version="1.0" encoding="utf-8"?>
<sst xmlns="http://schemas.openxmlformats.org/spreadsheetml/2006/main" count="1283" uniqueCount="398">
  <si>
    <t>FINISH</t>
  </si>
  <si>
    <t>MTB END</t>
  </si>
  <si>
    <t>RUN END</t>
  </si>
  <si>
    <t>END KAYAK</t>
  </si>
  <si>
    <t>K1stName</t>
  </si>
  <si>
    <t>R1stName</t>
  </si>
  <si>
    <t>M1stName</t>
  </si>
  <si>
    <t>NO.</t>
  </si>
  <si>
    <t>KSurname</t>
  </si>
  <si>
    <t>na</t>
  </si>
  <si>
    <t>MSurname</t>
  </si>
  <si>
    <t>Run 13k</t>
  </si>
  <si>
    <t>CITY</t>
  </si>
  <si>
    <t>Kayak 13K</t>
  </si>
  <si>
    <t>MIW</t>
  </si>
  <si>
    <t>1ST NAME</t>
  </si>
  <si>
    <t>SURNAME</t>
  </si>
  <si>
    <t>RSurname</t>
  </si>
  <si>
    <t>CAT</t>
  </si>
  <si>
    <t>DI</t>
  </si>
  <si>
    <t>DT</t>
  </si>
  <si>
    <t>MI</t>
  </si>
  <si>
    <t>MT</t>
  </si>
  <si>
    <t>Jones</t>
  </si>
  <si>
    <t>Daniel</t>
  </si>
  <si>
    <t>RACE</t>
  </si>
  <si>
    <t>MIM</t>
  </si>
  <si>
    <t>Wellington</t>
  </si>
  <si>
    <t>Mtb 28k</t>
  </si>
  <si>
    <t>MA</t>
  </si>
  <si>
    <t>Black</t>
  </si>
  <si>
    <t>James</t>
  </si>
  <si>
    <t>Coubrough</t>
  </si>
  <si>
    <t>Lower Hutt</t>
  </si>
  <si>
    <t>Patrick</t>
  </si>
  <si>
    <t>Higgins</t>
  </si>
  <si>
    <t>Nelson</t>
  </si>
  <si>
    <t>Cameron</t>
  </si>
  <si>
    <t>Dan</t>
  </si>
  <si>
    <t>Busch</t>
  </si>
  <si>
    <t>Dean</t>
  </si>
  <si>
    <t>Ford</t>
  </si>
  <si>
    <t>Kieran</t>
  </si>
  <si>
    <t>Foley</t>
  </si>
  <si>
    <t>Hastings</t>
  </si>
  <si>
    <t>Iain</t>
  </si>
  <si>
    <t>McIver</t>
  </si>
  <si>
    <t>Ed</t>
  </si>
  <si>
    <t>Martin</t>
  </si>
  <si>
    <t>Martinborough</t>
  </si>
  <si>
    <t>Dave</t>
  </si>
  <si>
    <t>Laidlaw</t>
  </si>
  <si>
    <t>Raumati Beach</t>
  </si>
  <si>
    <t xml:space="preserve">Kath </t>
  </si>
  <si>
    <t>Kelly</t>
  </si>
  <si>
    <t>Roxburgh</t>
  </si>
  <si>
    <t>Deborah</t>
  </si>
  <si>
    <t>Lynch</t>
  </si>
  <si>
    <t>Porirua</t>
  </si>
  <si>
    <t>Corrinne</t>
  </si>
  <si>
    <t>Smit</t>
  </si>
  <si>
    <t>Anderson</t>
  </si>
  <si>
    <t>Leander</t>
  </si>
  <si>
    <t>Schubert</t>
  </si>
  <si>
    <t>Blenheim</t>
  </si>
  <si>
    <t>MIJM</t>
  </si>
  <si>
    <t>MIVW</t>
  </si>
  <si>
    <t>Chris</t>
  </si>
  <si>
    <t>Hall</t>
  </si>
  <si>
    <t>MIMM</t>
  </si>
  <si>
    <t>Rueben</t>
  </si>
  <si>
    <t>Hill</t>
  </si>
  <si>
    <t>Paekakariki</t>
  </si>
  <si>
    <t>Gary</t>
  </si>
  <si>
    <t>Jarvis</t>
  </si>
  <si>
    <t>Stefan</t>
  </si>
  <si>
    <t>Schulze</t>
  </si>
  <si>
    <t xml:space="preserve">Mark </t>
  </si>
  <si>
    <t>Piters</t>
  </si>
  <si>
    <t>Darryl</t>
  </si>
  <si>
    <t>Ross</t>
  </si>
  <si>
    <t>Kevin</t>
  </si>
  <si>
    <t>Coombes</t>
  </si>
  <si>
    <t>New Plymouth</t>
  </si>
  <si>
    <t>David</t>
  </si>
  <si>
    <t>McKnight</t>
  </si>
  <si>
    <t>MIVM</t>
  </si>
  <si>
    <t>Blair</t>
  </si>
  <si>
    <t>Simpson</t>
  </si>
  <si>
    <t>Clark</t>
  </si>
  <si>
    <t>Townsley</t>
  </si>
  <si>
    <t>Theo</t>
  </si>
  <si>
    <t>Wordsworth</t>
  </si>
  <si>
    <t>Ashley Christie</t>
  </si>
  <si>
    <t>Josh Payne</t>
  </si>
  <si>
    <t>Wanganui</t>
  </si>
  <si>
    <t>Marta Zanetti</t>
  </si>
  <si>
    <t>Jimmie Fourie</t>
  </si>
  <si>
    <t>Ryan</t>
  </si>
  <si>
    <t>Corke</t>
  </si>
  <si>
    <t>DIJM</t>
  </si>
  <si>
    <t>Euan</t>
  </si>
  <si>
    <t>Christie</t>
  </si>
  <si>
    <t>DIM</t>
  </si>
  <si>
    <t>Mark</t>
  </si>
  <si>
    <t>Julian</t>
  </si>
  <si>
    <t>Brett</t>
  </si>
  <si>
    <t>Arenhold</t>
  </si>
  <si>
    <t>Gilbert</t>
  </si>
  <si>
    <t>Robertson</t>
  </si>
  <si>
    <t>Craig</t>
  </si>
  <si>
    <t>Harrison</t>
  </si>
  <si>
    <t>Auckland</t>
  </si>
  <si>
    <t>Benji</t>
  </si>
  <si>
    <t>Hamish</t>
  </si>
  <si>
    <t>Liddell</t>
  </si>
  <si>
    <t>Steven</t>
  </si>
  <si>
    <t>Mooney</t>
  </si>
  <si>
    <t>Joe</t>
  </si>
  <si>
    <t>Bryant</t>
  </si>
  <si>
    <t>Stephen</t>
  </si>
  <si>
    <t>Butler</t>
  </si>
  <si>
    <t>Tom</t>
  </si>
  <si>
    <t>Hirst</t>
  </si>
  <si>
    <t>Upper Hutt</t>
  </si>
  <si>
    <t>DIMM</t>
  </si>
  <si>
    <t>John</t>
  </si>
  <si>
    <t>Gardiner</t>
  </si>
  <si>
    <t>Scott</t>
  </si>
  <si>
    <t>MacLachlan</t>
  </si>
  <si>
    <t>Geoffrey</t>
  </si>
  <si>
    <t>Notman</t>
  </si>
  <si>
    <t>Andrew</t>
  </si>
  <si>
    <t>Wheatley</t>
  </si>
  <si>
    <t>Fayen</t>
  </si>
  <si>
    <t>Will</t>
  </si>
  <si>
    <t>Ogier</t>
  </si>
  <si>
    <t>Cory</t>
  </si>
  <si>
    <t>Davis</t>
  </si>
  <si>
    <t>DIVM</t>
  </si>
  <si>
    <t>Paul</t>
  </si>
  <si>
    <t>Adams</t>
  </si>
  <si>
    <t>Spencer</t>
  </si>
  <si>
    <t>Brown</t>
  </si>
  <si>
    <t>Greg</t>
  </si>
  <si>
    <t>Eriksen</t>
  </si>
  <si>
    <t>Matthew</t>
  </si>
  <si>
    <t>Berg</t>
  </si>
  <si>
    <t>Sam</t>
  </si>
  <si>
    <t>Buckle</t>
  </si>
  <si>
    <t>Leslie</t>
  </si>
  <si>
    <t>Clement</t>
  </si>
  <si>
    <t>Angela</t>
  </si>
  <si>
    <t>Roche</t>
  </si>
  <si>
    <t>DIVW</t>
  </si>
  <si>
    <t>Jacque</t>
  </si>
  <si>
    <t>Katie</t>
  </si>
  <si>
    <t>Smith</t>
  </si>
  <si>
    <t>Greymouth</t>
  </si>
  <si>
    <t>DIW</t>
  </si>
  <si>
    <t>Duck</t>
  </si>
  <si>
    <t>Patten</t>
  </si>
  <si>
    <t>Wellngton</t>
  </si>
  <si>
    <t>Kylie</t>
  </si>
  <si>
    <t>Laura</t>
  </si>
  <si>
    <t>Seary</t>
  </si>
  <si>
    <t>Library Lizards</t>
  </si>
  <si>
    <t>MTC</t>
  </si>
  <si>
    <t>PoPo</t>
  </si>
  <si>
    <t>Mammoth Journeys</t>
  </si>
  <si>
    <t>Team Awesome</t>
  </si>
  <si>
    <t>MTM</t>
  </si>
  <si>
    <t>Chanooks</t>
  </si>
  <si>
    <t>Heuy Duey and Luey</t>
  </si>
  <si>
    <t>Waiuku</t>
  </si>
  <si>
    <t>Crazy maori's</t>
  </si>
  <si>
    <t>Star Boating Club</t>
  </si>
  <si>
    <t>markos medics</t>
  </si>
  <si>
    <t>Should Be Committed</t>
  </si>
  <si>
    <t>MTVM</t>
  </si>
  <si>
    <t>Pack &amp; Pedal</t>
  </si>
  <si>
    <t>Team SiAndMik</t>
  </si>
  <si>
    <t>team Olympic</t>
  </si>
  <si>
    <t>MTW</t>
  </si>
  <si>
    <t>Lactic Acid</t>
  </si>
  <si>
    <t>MTX</t>
  </si>
  <si>
    <t>Just Like Old Times</t>
  </si>
  <si>
    <t>BlackYARD Racing 2</t>
  </si>
  <si>
    <t>DTC</t>
  </si>
  <si>
    <t>Just Cruzin</t>
  </si>
  <si>
    <t>BlackYARD1</t>
  </si>
  <si>
    <t>Shake n Bake Take 2</t>
  </si>
  <si>
    <t>DTM</t>
  </si>
  <si>
    <t>Simpson/Taylor</t>
  </si>
  <si>
    <t>DTVM</t>
  </si>
  <si>
    <t>The moderately fadt and the fury</t>
  </si>
  <si>
    <t>Crazydads again</t>
  </si>
  <si>
    <t>Grump Old Men</t>
  </si>
  <si>
    <t>The Slugs</t>
  </si>
  <si>
    <t>Gingernuts</t>
  </si>
  <si>
    <t>DTVW</t>
  </si>
  <si>
    <t>Spoke N Leg</t>
  </si>
  <si>
    <t>betty the 1st</t>
  </si>
  <si>
    <t>DTW</t>
  </si>
  <si>
    <t>Double A</t>
  </si>
  <si>
    <t>Bad Handwriting</t>
  </si>
  <si>
    <t>WTF: Where's The Finish</t>
  </si>
  <si>
    <t>Team Black Hall</t>
  </si>
  <si>
    <t>GaryMoller.com_Team1</t>
  </si>
  <si>
    <t>DTX</t>
  </si>
  <si>
    <t>betty the 2nc</t>
  </si>
  <si>
    <t>Corlett</t>
  </si>
  <si>
    <t>GaryMoller.com_Team2</t>
  </si>
  <si>
    <t>The Popes</t>
  </si>
  <si>
    <t>Scrambled Legs</t>
  </si>
  <si>
    <t>The Monchichis</t>
  </si>
  <si>
    <t>NAE C L</t>
  </si>
  <si>
    <t>Reg&amp;Bet</t>
  </si>
  <si>
    <t>Palmerston North</t>
  </si>
  <si>
    <t>Hardcore Crew</t>
  </si>
  <si>
    <t>Team Poppy &amp; Sparky</t>
  </si>
  <si>
    <t>Tragically Hip</t>
  </si>
  <si>
    <t>Canada</t>
  </si>
  <si>
    <t>Wellington Airport Long Haul Runnaways</t>
  </si>
  <si>
    <t>Fa-la-la-la-la</t>
  </si>
  <si>
    <t>Sandy</t>
  </si>
  <si>
    <t>Winterton</t>
  </si>
  <si>
    <t>Danial</t>
  </si>
  <si>
    <t>Bremner</t>
  </si>
  <si>
    <t>Richard</t>
  </si>
  <si>
    <t>Johnson</t>
  </si>
  <si>
    <t>Jack</t>
  </si>
  <si>
    <t>Faircloth</t>
  </si>
  <si>
    <t>Jonathan</t>
  </si>
  <si>
    <t>Alsop</t>
  </si>
  <si>
    <t>D</t>
  </si>
  <si>
    <t>Mcintyre</t>
  </si>
  <si>
    <t>Ethan</t>
  </si>
  <si>
    <t>Moore</t>
  </si>
  <si>
    <t>Moreno</t>
  </si>
  <si>
    <t>Marko</t>
  </si>
  <si>
    <t>Kljakovic</t>
  </si>
  <si>
    <t>Toomath</t>
  </si>
  <si>
    <t>Bluck</t>
  </si>
  <si>
    <t>Lizzy</t>
  </si>
  <si>
    <t>Bunckenburg</t>
  </si>
  <si>
    <t>Gareth</t>
  </si>
  <si>
    <t>Beaumont</t>
  </si>
  <si>
    <t>Rob</t>
  </si>
  <si>
    <t>Holmes</t>
  </si>
  <si>
    <t>Finley</t>
  </si>
  <si>
    <t>Mike</t>
  </si>
  <si>
    <t>Brough</t>
  </si>
  <si>
    <t>Duey</t>
  </si>
  <si>
    <t>Jensen</t>
  </si>
  <si>
    <t>Kere</t>
  </si>
  <si>
    <t>Kiwwha</t>
  </si>
  <si>
    <t>Kyle</t>
  </si>
  <si>
    <t>Malone</t>
  </si>
  <si>
    <t>zak</t>
  </si>
  <si>
    <t>kljakovic</t>
  </si>
  <si>
    <t>Karl</t>
  </si>
  <si>
    <t>Timu</t>
  </si>
  <si>
    <t>Wallace</t>
  </si>
  <si>
    <t>Simon</t>
  </si>
  <si>
    <t>Hubbard</t>
  </si>
  <si>
    <t>Amelie</t>
  </si>
  <si>
    <t>Gringas</t>
  </si>
  <si>
    <t>Wade</t>
  </si>
  <si>
    <t>Jennings</t>
  </si>
  <si>
    <t>Hayley</t>
  </si>
  <si>
    <t>Moselen</t>
  </si>
  <si>
    <t>Ian</t>
  </si>
  <si>
    <t>Mccallum</t>
  </si>
  <si>
    <t>Falconer</t>
  </si>
  <si>
    <t>Ben</t>
  </si>
  <si>
    <t>Reagan</t>
  </si>
  <si>
    <t>Pattison</t>
  </si>
  <si>
    <t>Luey</t>
  </si>
  <si>
    <t>Ramirez</t>
  </si>
  <si>
    <t>Reilly</t>
  </si>
  <si>
    <t>Henry</t>
  </si>
  <si>
    <t>Lee</t>
  </si>
  <si>
    <t>ben</t>
  </si>
  <si>
    <t>carpenter</t>
  </si>
  <si>
    <t>Bird</t>
  </si>
  <si>
    <t>Hunn</t>
  </si>
  <si>
    <t>Sarah</t>
  </si>
  <si>
    <t>Riceman</t>
  </si>
  <si>
    <t>Linda</t>
  </si>
  <si>
    <t>McArthur</t>
  </si>
  <si>
    <t>June</t>
  </si>
  <si>
    <t>Gibbons</t>
  </si>
  <si>
    <t>Greig</t>
  </si>
  <si>
    <t>Blackler</t>
  </si>
  <si>
    <t>Pawson</t>
  </si>
  <si>
    <t>Terry</t>
  </si>
  <si>
    <t>Moes</t>
  </si>
  <si>
    <t>Young</t>
  </si>
  <si>
    <t>Johnny</t>
  </si>
  <si>
    <t>Kearney</t>
  </si>
  <si>
    <t>Angus</t>
  </si>
  <si>
    <t>Taylor</t>
  </si>
  <si>
    <t>Jason</t>
  </si>
  <si>
    <t>Hooper</t>
  </si>
  <si>
    <t>Thompson</t>
  </si>
  <si>
    <t>Weston</t>
  </si>
  <si>
    <t>Dillon</t>
  </si>
  <si>
    <t>Ezra</t>
  </si>
  <si>
    <t>Jennings-Pedro</t>
  </si>
  <si>
    <t>Natasha</t>
  </si>
  <si>
    <t>Parker</t>
  </si>
  <si>
    <t>Debbie</t>
  </si>
  <si>
    <t>Bainbridge</t>
  </si>
  <si>
    <t>Siobhan</t>
  </si>
  <si>
    <t>Quayle</t>
  </si>
  <si>
    <t>Aviette</t>
  </si>
  <si>
    <t>Musin</t>
  </si>
  <si>
    <t>Kim</t>
  </si>
  <si>
    <t>Hurst</t>
  </si>
  <si>
    <t>Penny</t>
  </si>
  <si>
    <t>Foggo</t>
  </si>
  <si>
    <t>Julia</t>
  </si>
  <si>
    <t>Moller</t>
  </si>
  <si>
    <t>Nick</t>
  </si>
  <si>
    <t>Engleback</t>
  </si>
  <si>
    <t>Steve</t>
  </si>
  <si>
    <t>Alofa</t>
  </si>
  <si>
    <t>Kosena</t>
  </si>
  <si>
    <t>Kate</t>
  </si>
  <si>
    <t>Barker</t>
  </si>
  <si>
    <t>Dirk</t>
  </si>
  <si>
    <t>Moennich</t>
  </si>
  <si>
    <t>Kane</t>
  </si>
  <si>
    <t>Caulfield</t>
  </si>
  <si>
    <t>Glen</t>
  </si>
  <si>
    <t>Douglas</t>
  </si>
  <si>
    <t>Ricketts</t>
  </si>
  <si>
    <t>Beth</t>
  </si>
  <si>
    <t>Wall</t>
  </si>
  <si>
    <t>Cam</t>
  </si>
  <si>
    <t>Mckenzie</t>
  </si>
  <si>
    <t>Sean</t>
  </si>
  <si>
    <t>Clancey</t>
  </si>
  <si>
    <t>Bulbulia</t>
  </si>
  <si>
    <t>Cummings</t>
  </si>
  <si>
    <t>Michael</t>
  </si>
  <si>
    <t>Shaw</t>
  </si>
  <si>
    <t>Rich</t>
  </si>
  <si>
    <t>Fairhall</t>
  </si>
  <si>
    <t>Graham</t>
  </si>
  <si>
    <t>Morley</t>
  </si>
  <si>
    <t>Dominic</t>
  </si>
  <si>
    <t>Barrington Prowse</t>
  </si>
  <si>
    <t>Erwin</t>
  </si>
  <si>
    <t>Kerbus</t>
  </si>
  <si>
    <t>Hunt</t>
  </si>
  <si>
    <t>Katherine</t>
  </si>
  <si>
    <t>Slaney</t>
  </si>
  <si>
    <t>Becker</t>
  </si>
  <si>
    <t>Anne</t>
  </si>
  <si>
    <t>Bieleski</t>
  </si>
  <si>
    <t>Annabelle</t>
  </si>
  <si>
    <t>Bristed</t>
  </si>
  <si>
    <t>Margaret</t>
  </si>
  <si>
    <t>Leyland</t>
  </si>
  <si>
    <t>Melinda</t>
  </si>
  <si>
    <t>Wapp</t>
  </si>
  <si>
    <t>Susannah</t>
  </si>
  <si>
    <t>Mary-Ann</t>
  </si>
  <si>
    <t>Kaylene</t>
  </si>
  <si>
    <t>wilson</t>
  </si>
  <si>
    <t>Louise</t>
  </si>
  <si>
    <t>Alama</t>
  </si>
  <si>
    <t>Pope</t>
  </si>
  <si>
    <t>Mel</t>
  </si>
  <si>
    <t>Zytecka</t>
  </si>
  <si>
    <t>Lisa</t>
  </si>
  <si>
    <t>Lucy</t>
  </si>
  <si>
    <t>Nottingham</t>
  </si>
  <si>
    <t>Liz</t>
  </si>
  <si>
    <t>Lean</t>
  </si>
  <si>
    <t>Van Heerden</t>
  </si>
  <si>
    <t>Richele</t>
  </si>
  <si>
    <t>Hupman</t>
  </si>
  <si>
    <t>Adrienne</t>
  </si>
  <si>
    <t>Murchison</t>
  </si>
  <si>
    <t>Jackie</t>
  </si>
  <si>
    <t>Holley</t>
  </si>
  <si>
    <t>Danielle</t>
  </si>
  <si>
    <t>Ruth</t>
  </si>
  <si>
    <t>Rothman</t>
  </si>
  <si>
    <t>Aaron</t>
  </si>
  <si>
    <t>Kerr</t>
  </si>
  <si>
    <t>Team Johnson</t>
  </si>
  <si>
    <t>dnf</t>
  </si>
  <si>
    <t>dns</t>
  </si>
  <si>
    <t>Greally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</si>
</sst>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h:mm:ss\ AM/PM"/>
    <numFmt numFmtId="165" formatCode="h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Trebuchet MS"/>
      <family val="2"/>
    </font>
    <font>
      <i/>
      <sz val="8"/>
      <color indexed="8"/>
      <name val="Trebuchet MS"/>
      <family val="2"/>
    </font>
    <font>
      <sz val="8"/>
      <color indexed="8"/>
      <name val="Trebuchet MS"/>
      <family val="2"/>
    </font>
    <font>
      <sz val="8"/>
      <color indexed="8"/>
      <name val="Calibri"/>
      <family val="2"/>
    </font>
    <font>
      <b/>
      <sz val="8"/>
      <color indexed="8"/>
      <name val="Trebuchet MS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Trebuchet MS"/>
      <family val="2"/>
    </font>
    <font>
      <i/>
      <sz val="8"/>
      <color theme="1"/>
      <name val="Trebuchet MS"/>
      <family val="2"/>
    </font>
    <font>
      <sz val="8"/>
      <color theme="1"/>
      <name val="Trebuchet MS"/>
      <family val="2"/>
    </font>
    <font>
      <sz val="8"/>
      <color theme="1"/>
      <name val="Calibri"/>
      <family val="2"/>
    </font>
    <font>
      <b/>
      <sz val="8"/>
      <color theme="1"/>
      <name val="Trebuchet MS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1499699950218200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399930238723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>
        <color theme="0" tint="-0.3499799966812134"/>
      </right>
      <top style="thick"/>
      <bottom style="thick"/>
    </border>
    <border>
      <left style="medium"/>
      <right style="thin">
        <color theme="0" tint="-0.3499799966812134"/>
      </right>
      <top style="thick"/>
      <bottom style="hair"/>
    </border>
    <border>
      <left style="medium"/>
      <right style="thin">
        <color theme="0" tint="-0.3499799966812134"/>
      </right>
      <top style="hair"/>
      <bottom style="hair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>
        <color theme="0" tint="-0.3499799966812134"/>
      </right>
      <top style="hair"/>
      <bottom style="hair"/>
    </border>
    <border>
      <left style="thick"/>
      <right style="thin">
        <color theme="0" tint="-0.24993999302387238"/>
      </right>
      <top style="thick"/>
      <bottom style="thick"/>
    </border>
    <border>
      <left style="thick"/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 style="thick"/>
      <bottom style="thick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hair"/>
      <bottom style="hair"/>
    </border>
    <border>
      <left style="thin">
        <color theme="0" tint="-0.149959996342659"/>
      </left>
      <right style="thick"/>
      <top style="hair"/>
      <bottom style="hair"/>
    </border>
    <border>
      <left style="thin">
        <color theme="0" tint="-0.149959996342659"/>
      </left>
      <right style="thick"/>
      <top>
        <color indexed="63"/>
      </top>
      <bottom>
        <color indexed="63"/>
      </bottom>
    </border>
    <border>
      <left style="thick"/>
      <right style="thin">
        <color theme="0" tint="-0.24993999302387238"/>
      </right>
      <top>
        <color indexed="63"/>
      </top>
      <bottom>
        <color indexed="63"/>
      </bottom>
    </border>
    <border>
      <left style="thick"/>
      <right style="thin">
        <color theme="0" tint="-0.24993999302387238"/>
      </right>
      <top>
        <color indexed="63"/>
      </top>
      <bottom style="hair"/>
    </border>
    <border>
      <left style="thick"/>
      <right style="thin">
        <color theme="0" tint="-0.24993999302387238"/>
      </right>
      <top style="thick"/>
      <bottom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hair"/>
      <bottom style="hair"/>
    </border>
    <border>
      <left style="thin">
        <color theme="0" tint="-0.149959996342659"/>
      </left>
      <right style="thick"/>
      <top style="thick"/>
      <bottom/>
    </border>
    <border>
      <left style="thin">
        <color theme="0" tint="-0.149959996342659"/>
      </left>
      <right style="thick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6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6" fontId="3" fillId="33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6" fontId="47" fillId="34" borderId="12" xfId="0" applyNumberFormat="1" applyFont="1" applyFill="1" applyBorder="1" applyAlignment="1">
      <alignment horizontal="center" vertical="center"/>
    </xf>
    <xf numFmtId="46" fontId="4" fillId="35" borderId="12" xfId="0" applyNumberFormat="1" applyFont="1" applyFill="1" applyBorder="1" applyAlignment="1">
      <alignment horizontal="center" vertical="center"/>
    </xf>
    <xf numFmtId="21" fontId="4" fillId="36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6" fontId="47" fillId="34" borderId="13" xfId="0" applyNumberFormat="1" applyFont="1" applyFill="1" applyBorder="1" applyAlignment="1">
      <alignment horizontal="center" vertical="center"/>
    </xf>
    <xf numFmtId="46" fontId="4" fillId="35" borderId="13" xfId="0" applyNumberFormat="1" applyFont="1" applyFill="1" applyBorder="1" applyAlignment="1">
      <alignment horizontal="center" vertical="center"/>
    </xf>
    <xf numFmtId="21" fontId="4" fillId="36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6" fontId="4" fillId="0" borderId="13" xfId="0" applyNumberFormat="1" applyFont="1" applyFill="1" applyBorder="1" applyAlignment="1">
      <alignment horizontal="center" vertical="center"/>
    </xf>
    <xf numFmtId="46" fontId="5" fillId="0" borderId="14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46" fontId="3" fillId="0" borderId="0" xfId="0" applyNumberFormat="1" applyFont="1" applyFill="1" applyBorder="1" applyAlignment="1">
      <alignment horizontal="center" vertical="center"/>
    </xf>
    <xf numFmtId="46" fontId="4" fillId="0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46" fontId="3" fillId="33" borderId="15" xfId="0" applyNumberFormat="1" applyFont="1" applyFill="1" applyBorder="1" applyAlignment="1">
      <alignment horizontal="center" vertical="center"/>
    </xf>
    <xf numFmtId="46" fontId="4" fillId="0" borderId="16" xfId="0" applyNumberFormat="1" applyFont="1" applyFill="1" applyBorder="1" applyAlignment="1">
      <alignment horizontal="center" vertical="center"/>
    </xf>
    <xf numFmtId="46" fontId="4" fillId="0" borderId="17" xfId="0" applyNumberFormat="1" applyFont="1" applyFill="1" applyBorder="1" applyAlignment="1">
      <alignment horizontal="center" vertical="center"/>
    </xf>
    <xf numFmtId="0" fontId="50" fillId="0" borderId="14" xfId="0" applyNumberFormat="1" applyFont="1" applyBorder="1" applyAlignment="1" applyProtection="1">
      <alignment/>
      <protection/>
    </xf>
    <xf numFmtId="46" fontId="5" fillId="0" borderId="17" xfId="0" applyNumberFormat="1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21" fontId="4" fillId="37" borderId="13" xfId="0" applyNumberFormat="1" applyFont="1" applyFill="1" applyBorder="1" applyAlignment="1">
      <alignment horizontal="center" vertical="center"/>
    </xf>
    <xf numFmtId="0" fontId="50" fillId="0" borderId="20" xfId="0" applyNumberFormat="1" applyFont="1" applyBorder="1" applyAlignment="1" applyProtection="1">
      <alignment/>
      <protection/>
    </xf>
    <xf numFmtId="0" fontId="50" fillId="0" borderId="0" xfId="0" applyNumberFormat="1" applyFont="1" applyAlignment="1" applyProtection="1">
      <alignment/>
      <protection/>
    </xf>
    <xf numFmtId="0" fontId="51" fillId="33" borderId="21" xfId="0" applyFont="1" applyFill="1" applyBorder="1" applyAlignment="1">
      <alignment horizontal="center" vertical="center"/>
    </xf>
    <xf numFmtId="0" fontId="52" fillId="33" borderId="22" xfId="0" applyNumberFormat="1" applyFont="1" applyFill="1" applyBorder="1" applyAlignment="1" applyProtection="1">
      <alignment horizontal="center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50" fillId="0" borderId="24" xfId="0" applyNumberFormat="1" applyFont="1" applyBorder="1" applyAlignment="1" applyProtection="1">
      <alignment/>
      <protection/>
    </xf>
    <xf numFmtId="0" fontId="50" fillId="0" borderId="25" xfId="0" applyNumberFormat="1" applyFont="1" applyBorder="1" applyAlignment="1" applyProtection="1">
      <alignment horizontal="center"/>
      <protection/>
    </xf>
    <xf numFmtId="0" fontId="50" fillId="0" borderId="25" xfId="0" applyNumberFormat="1" applyFont="1" applyBorder="1" applyAlignment="1" applyProtection="1">
      <alignment/>
      <protection/>
    </xf>
    <xf numFmtId="0" fontId="50" fillId="0" borderId="24" xfId="0" applyNumberFormat="1" applyFont="1" applyBorder="1" applyAlignment="1" applyProtection="1">
      <alignment horizontal="center"/>
      <protection/>
    </xf>
    <xf numFmtId="46" fontId="5" fillId="0" borderId="13" xfId="0" applyNumberFormat="1" applyFont="1" applyFill="1" applyBorder="1" applyAlignment="1">
      <alignment horizontal="center" vertical="center"/>
    </xf>
    <xf numFmtId="0" fontId="50" fillId="0" borderId="26" xfId="0" applyNumberFormat="1" applyFont="1" applyBorder="1" applyAlignment="1" applyProtection="1">
      <alignment/>
      <protection/>
    </xf>
    <xf numFmtId="0" fontId="50" fillId="0" borderId="27" xfId="0" applyNumberFormat="1" applyFont="1" applyBorder="1" applyAlignment="1" applyProtection="1">
      <alignment/>
      <protection/>
    </xf>
    <xf numFmtId="0" fontId="52" fillId="33" borderId="28" xfId="0" applyNumberFormat="1" applyFont="1" applyFill="1" applyBorder="1" applyAlignment="1" applyProtection="1">
      <alignment horizontal="center"/>
      <protection/>
    </xf>
    <xf numFmtId="0" fontId="52" fillId="33" borderId="29" xfId="0" applyNumberFormat="1" applyFont="1" applyFill="1" applyBorder="1" applyAlignment="1" applyProtection="1">
      <alignment horizontal="center"/>
      <protection/>
    </xf>
    <xf numFmtId="0" fontId="52" fillId="33" borderId="30" xfId="0" applyNumberFormat="1" applyFont="1" applyFill="1" applyBorder="1" applyAlignment="1" applyProtection="1">
      <alignment horizontal="center"/>
      <protection/>
    </xf>
    <xf numFmtId="0" fontId="52" fillId="33" borderId="31" xfId="0" applyNumberFormat="1" applyFont="1" applyFill="1" applyBorder="1" applyAlignment="1" applyProtection="1">
      <alignment horizontal="center"/>
      <protection/>
    </xf>
    <xf numFmtId="0" fontId="50" fillId="0" borderId="0" xfId="0" applyNumberFormat="1" applyFont="1" applyBorder="1" applyAlignment="1" applyProtection="1">
      <alignment/>
      <protection/>
    </xf>
    <xf numFmtId="46" fontId="5" fillId="0" borderId="24" xfId="0" applyNumberFormat="1" applyFont="1" applyFill="1" applyBorder="1" applyAlignment="1">
      <alignment horizontal="center" vertical="center"/>
    </xf>
    <xf numFmtId="46" fontId="5" fillId="0" borderId="2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2" fillId="33" borderId="32" xfId="0" applyNumberFormat="1" applyFont="1" applyFill="1" applyBorder="1" applyAlignment="1" applyProtection="1">
      <alignment horizontal="center"/>
      <protection/>
    </xf>
    <xf numFmtId="0" fontId="48" fillId="0" borderId="0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50" fillId="0" borderId="24" xfId="0" applyNumberFormat="1" applyFont="1" applyBorder="1" applyAlignment="1" applyProtection="1">
      <alignment horizontal="left"/>
      <protection/>
    </xf>
    <xf numFmtId="46" fontId="4" fillId="0" borderId="12" xfId="0" applyNumberFormat="1" applyFont="1" applyFill="1" applyBorder="1" applyAlignment="1">
      <alignment horizontal="center" vertical="center"/>
    </xf>
    <xf numFmtId="46" fontId="5" fillId="0" borderId="16" xfId="0" applyNumberFormat="1" applyFont="1" applyFill="1" applyBorder="1" applyAlignment="1">
      <alignment horizontal="center" vertical="center"/>
    </xf>
    <xf numFmtId="0" fontId="29" fillId="0" borderId="0" xfId="0" applyNumberFormat="1" applyFont="1" applyBorder="1" applyAlignment="1" applyProtection="1">
      <alignment/>
      <protection/>
    </xf>
    <xf numFmtId="0" fontId="3" fillId="33" borderId="33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Border="1" applyAlignment="1" applyProtection="1">
      <alignment/>
      <protection/>
    </xf>
    <xf numFmtId="0" fontId="50" fillId="0" borderId="0" xfId="0" applyNumberFormat="1" applyFont="1" applyAlignment="1" applyProtection="1">
      <alignment/>
      <protection/>
    </xf>
    <xf numFmtId="0" fontId="50" fillId="0" borderId="20" xfId="0" applyNumberFormat="1" applyFont="1" applyBorder="1" applyAlignment="1" applyProtection="1">
      <alignment/>
      <protection/>
    </xf>
    <xf numFmtId="0" fontId="50" fillId="0" borderId="34" xfId="0" applyNumberFormat="1" applyFont="1" applyBorder="1" applyAlignment="1" applyProtection="1">
      <alignment/>
      <protection/>
    </xf>
    <xf numFmtId="46" fontId="3" fillId="0" borderId="0" xfId="0" applyNumberFormat="1" applyFont="1" applyFill="1" applyBorder="1" applyAlignment="1">
      <alignment vertical="center"/>
    </xf>
    <xf numFmtId="0" fontId="52" fillId="33" borderId="35" xfId="0" applyNumberFormat="1" applyFont="1" applyFill="1" applyBorder="1" applyAlignment="1" applyProtection="1">
      <alignment horizontal="center"/>
      <protection/>
    </xf>
    <xf numFmtId="0" fontId="52" fillId="33" borderId="36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3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Y15" sqref="Y15"/>
    </sheetView>
  </sheetViews>
  <sheetFormatPr defaultColWidth="8.28125" defaultRowHeight="13.5" customHeight="1"/>
  <cols>
    <col min="1" max="1" width="4.421875" style="27" customWidth="1"/>
    <col min="2" max="2" width="6.57421875" style="20" customWidth="1"/>
    <col min="3" max="3" width="11.8515625" style="16" customWidth="1"/>
    <col min="4" max="4" width="14.7109375" style="16" customWidth="1"/>
    <col min="5" max="5" width="10.28125" style="17" customWidth="1"/>
    <col min="6" max="6" width="8.00390625" style="64" customWidth="1"/>
    <col min="7" max="7" width="11.28125" style="18" customWidth="1"/>
    <col min="8" max="8" width="13.28125" style="19" hidden="1" customWidth="1"/>
    <col min="9" max="9" width="12.28125" style="20" customWidth="1"/>
    <col min="10" max="10" width="10.421875" style="20" customWidth="1"/>
    <col min="11" max="11" width="11.421875" style="8" customWidth="1"/>
    <col min="12" max="12" width="11.28125" style="8" hidden="1" customWidth="1"/>
    <col min="13" max="13" width="8.28125" style="8" customWidth="1"/>
    <col min="14" max="14" width="11.8515625" style="8" customWidth="1"/>
    <col min="15" max="15" width="13.57421875" style="8" customWidth="1"/>
    <col min="16" max="16" width="9.8515625" style="8" hidden="1" customWidth="1"/>
    <col min="17" max="17" width="8.28125" style="8" customWidth="1"/>
    <col min="18" max="18" width="9.8515625" style="8" customWidth="1"/>
    <col min="19" max="19" width="14.421875" style="8" customWidth="1"/>
    <col min="20" max="20" width="5.57421875" style="4" customWidth="1"/>
    <col min="21" max="16384" width="8.28125" style="8" customWidth="1"/>
  </cols>
  <sheetData>
    <row r="1" spans="1:20" s="4" customFormat="1" ht="15" customHeight="1" thickBot="1" thickTop="1">
      <c r="A1" s="32" t="s">
        <v>7</v>
      </c>
      <c r="B1" s="34" t="s">
        <v>25</v>
      </c>
      <c r="C1" s="34" t="s">
        <v>15</v>
      </c>
      <c r="D1" s="34" t="s">
        <v>16</v>
      </c>
      <c r="E1" s="34" t="s">
        <v>12</v>
      </c>
      <c r="F1" s="59" t="s">
        <v>18</v>
      </c>
      <c r="G1" s="1" t="s">
        <v>0</v>
      </c>
      <c r="H1" s="2" t="s">
        <v>3</v>
      </c>
      <c r="I1" s="21" t="s">
        <v>13</v>
      </c>
      <c r="J1" s="28" t="s">
        <v>4</v>
      </c>
      <c r="K1" s="28" t="s">
        <v>8</v>
      </c>
      <c r="L1" s="3" t="s">
        <v>1</v>
      </c>
      <c r="M1" s="21" t="s">
        <v>28</v>
      </c>
      <c r="N1" s="28" t="s">
        <v>6</v>
      </c>
      <c r="O1" s="28" t="s">
        <v>10</v>
      </c>
      <c r="P1" s="2" t="s">
        <v>2</v>
      </c>
      <c r="Q1" s="21" t="s">
        <v>11</v>
      </c>
      <c r="R1" s="28" t="s">
        <v>5</v>
      </c>
      <c r="S1" s="28" t="s">
        <v>17</v>
      </c>
      <c r="T1" s="26" t="s">
        <v>7</v>
      </c>
    </row>
    <row r="2" spans="1:29" ht="13.5" customHeight="1" thickTop="1">
      <c r="A2" s="51">
        <v>101</v>
      </c>
      <c r="B2" s="38" t="s">
        <v>19</v>
      </c>
      <c r="C2" s="35" t="s">
        <v>98</v>
      </c>
      <c r="D2" s="35" t="s">
        <v>99</v>
      </c>
      <c r="E2" s="35" t="s">
        <v>58</v>
      </c>
      <c r="F2" s="60" t="s">
        <v>100</v>
      </c>
      <c r="G2" s="5">
        <f aca="true" t="shared" si="0" ref="G2:G32">SUM(P2-H2)</f>
        <v>0.10921296296296296</v>
      </c>
      <c r="H2" s="56">
        <v>0.041666666666666664</v>
      </c>
      <c r="I2" s="57" t="s">
        <v>9</v>
      </c>
      <c r="J2" s="47" t="s">
        <v>9</v>
      </c>
      <c r="K2" s="47" t="s">
        <v>9</v>
      </c>
      <c r="L2" s="6">
        <v>0.09756944444444444</v>
      </c>
      <c r="M2" s="22">
        <f aca="true" t="shared" si="1" ref="M2:M47">(L2-H2)</f>
        <v>0.05590277777777778</v>
      </c>
      <c r="N2" s="35" t="s">
        <v>98</v>
      </c>
      <c r="O2" s="35" t="s">
        <v>99</v>
      </c>
      <c r="P2" s="7">
        <v>0.1508796296296296</v>
      </c>
      <c r="Q2" s="22">
        <f aca="true" t="shared" si="2" ref="Q2:Q32">(P2-L2)</f>
        <v>0.05331018518518517</v>
      </c>
      <c r="R2" s="35" t="s">
        <v>98</v>
      </c>
      <c r="S2" s="40" t="s">
        <v>99</v>
      </c>
      <c r="T2" s="65">
        <v>101</v>
      </c>
      <c r="AB2" s="46"/>
      <c r="AC2" s="46"/>
    </row>
    <row r="3" spans="1:29" ht="13.5" customHeight="1">
      <c r="A3" s="44">
        <v>112</v>
      </c>
      <c r="B3" s="38" t="s">
        <v>19</v>
      </c>
      <c r="C3" s="35" t="s">
        <v>120</v>
      </c>
      <c r="D3" s="35" t="s">
        <v>121</v>
      </c>
      <c r="E3" s="35" t="s">
        <v>33</v>
      </c>
      <c r="F3" s="61" t="s">
        <v>103</v>
      </c>
      <c r="G3" s="9">
        <f t="shared" si="0"/>
        <v>0.11012731481481479</v>
      </c>
      <c r="H3" s="13">
        <v>0.0416666666666667</v>
      </c>
      <c r="I3" s="25" t="s">
        <v>9</v>
      </c>
      <c r="J3" s="47" t="s">
        <v>9</v>
      </c>
      <c r="K3" s="47" t="s">
        <v>9</v>
      </c>
      <c r="L3" s="10">
        <v>0.09826388888888889</v>
      </c>
      <c r="M3" s="23">
        <f t="shared" si="1"/>
        <v>0.05659722222222219</v>
      </c>
      <c r="N3" s="35" t="s">
        <v>120</v>
      </c>
      <c r="O3" s="35" t="s">
        <v>121</v>
      </c>
      <c r="P3" s="11">
        <v>0.1517939814814815</v>
      </c>
      <c r="Q3" s="23">
        <f t="shared" si="2"/>
        <v>0.0535300925925926</v>
      </c>
      <c r="R3" s="35" t="s">
        <v>120</v>
      </c>
      <c r="S3" s="40" t="s">
        <v>121</v>
      </c>
      <c r="T3" s="43">
        <v>112</v>
      </c>
      <c r="AB3" s="46"/>
      <c r="AC3" s="46"/>
    </row>
    <row r="4" spans="1:29" ht="13.5" customHeight="1">
      <c r="A4" s="44">
        <v>104</v>
      </c>
      <c r="B4" s="38" t="s">
        <v>19</v>
      </c>
      <c r="C4" s="35" t="s">
        <v>106</v>
      </c>
      <c r="D4" s="35" t="s">
        <v>107</v>
      </c>
      <c r="E4" s="35" t="s">
        <v>58</v>
      </c>
      <c r="F4" s="60" t="s">
        <v>103</v>
      </c>
      <c r="G4" s="9">
        <f t="shared" si="0"/>
        <v>0.12813657407407403</v>
      </c>
      <c r="H4" s="13">
        <v>0.0416666666666667</v>
      </c>
      <c r="I4" s="25" t="s">
        <v>9</v>
      </c>
      <c r="J4" s="47" t="s">
        <v>9</v>
      </c>
      <c r="K4" s="47" t="s">
        <v>9</v>
      </c>
      <c r="L4" s="10">
        <v>0.1095486111111111</v>
      </c>
      <c r="M4" s="23">
        <f t="shared" si="1"/>
        <v>0.0678819444444444</v>
      </c>
      <c r="N4" s="35" t="s">
        <v>106</v>
      </c>
      <c r="O4" s="35" t="s">
        <v>107</v>
      </c>
      <c r="P4" s="11">
        <v>0.16980324074074074</v>
      </c>
      <c r="Q4" s="23">
        <f t="shared" si="2"/>
        <v>0.060254629629629644</v>
      </c>
      <c r="R4" s="35" t="s">
        <v>106</v>
      </c>
      <c r="S4" s="40" t="s">
        <v>107</v>
      </c>
      <c r="T4" s="43">
        <v>104</v>
      </c>
      <c r="AB4" s="46"/>
      <c r="AC4" s="46"/>
    </row>
    <row r="5" spans="1:29" ht="13.5" customHeight="1">
      <c r="A5" s="44">
        <v>106</v>
      </c>
      <c r="B5" s="38" t="s">
        <v>19</v>
      </c>
      <c r="C5" s="35" t="s">
        <v>24</v>
      </c>
      <c r="D5" s="35" t="s">
        <v>98</v>
      </c>
      <c r="E5" s="35" t="s">
        <v>33</v>
      </c>
      <c r="F5" s="60" t="s">
        <v>103</v>
      </c>
      <c r="G5" s="9">
        <f t="shared" si="0"/>
        <v>0.1353935185185185</v>
      </c>
      <c r="H5" s="13">
        <v>0.0416666666666667</v>
      </c>
      <c r="I5" s="25" t="s">
        <v>9</v>
      </c>
      <c r="J5" s="47" t="s">
        <v>9</v>
      </c>
      <c r="K5" s="47" t="s">
        <v>9</v>
      </c>
      <c r="L5" s="10">
        <v>0.11371527777777778</v>
      </c>
      <c r="M5" s="23">
        <f t="shared" si="1"/>
        <v>0.07204861111111108</v>
      </c>
      <c r="N5" s="35" t="s">
        <v>24</v>
      </c>
      <c r="O5" s="35" t="s">
        <v>98</v>
      </c>
      <c r="P5" s="11">
        <v>0.17706018518518518</v>
      </c>
      <c r="Q5" s="23">
        <f t="shared" si="2"/>
        <v>0.0633449074074074</v>
      </c>
      <c r="R5" s="35" t="s">
        <v>24</v>
      </c>
      <c r="S5" s="40" t="s">
        <v>98</v>
      </c>
      <c r="T5" s="43">
        <v>106</v>
      </c>
      <c r="AB5" s="46"/>
      <c r="AC5" s="46"/>
    </row>
    <row r="6" spans="1:29" ht="13.5" customHeight="1">
      <c r="A6" s="44">
        <v>103</v>
      </c>
      <c r="B6" s="38" t="s">
        <v>19</v>
      </c>
      <c r="C6" s="35" t="s">
        <v>104</v>
      </c>
      <c r="D6" s="35" t="s">
        <v>105</v>
      </c>
      <c r="E6" s="35" t="s">
        <v>27</v>
      </c>
      <c r="F6" s="60" t="s">
        <v>103</v>
      </c>
      <c r="G6" s="9">
        <f t="shared" si="0"/>
        <v>0.1361342592592592</v>
      </c>
      <c r="H6" s="13">
        <v>0.0416666666666667</v>
      </c>
      <c r="I6" s="25" t="s">
        <v>9</v>
      </c>
      <c r="J6" s="47" t="s">
        <v>9</v>
      </c>
      <c r="K6" s="47" t="s">
        <v>9</v>
      </c>
      <c r="L6" s="10">
        <v>0.11215277777777777</v>
      </c>
      <c r="M6" s="23">
        <f t="shared" si="1"/>
        <v>0.07048611111111107</v>
      </c>
      <c r="N6" s="35" t="s">
        <v>104</v>
      </c>
      <c r="O6" s="35" t="s">
        <v>105</v>
      </c>
      <c r="P6" s="11">
        <v>0.17780092592592592</v>
      </c>
      <c r="Q6" s="23">
        <f t="shared" si="2"/>
        <v>0.06564814814814815</v>
      </c>
      <c r="R6" s="35" t="s">
        <v>104</v>
      </c>
      <c r="S6" s="40" t="s">
        <v>105</v>
      </c>
      <c r="T6" s="43">
        <v>103</v>
      </c>
      <c r="AB6" s="46"/>
      <c r="AC6" s="46"/>
    </row>
    <row r="7" spans="1:29" ht="13.5" customHeight="1">
      <c r="A7" s="44">
        <v>113</v>
      </c>
      <c r="B7" s="38" t="s">
        <v>19</v>
      </c>
      <c r="C7" s="35" t="s">
        <v>42</v>
      </c>
      <c r="D7" s="35" t="s">
        <v>111</v>
      </c>
      <c r="E7" s="35" t="s">
        <v>33</v>
      </c>
      <c r="F7" s="60" t="s">
        <v>103</v>
      </c>
      <c r="G7" s="9">
        <f t="shared" si="0"/>
        <v>0.14603009259259253</v>
      </c>
      <c r="H7" s="13">
        <v>0.0416666666666667</v>
      </c>
      <c r="I7" s="25" t="s">
        <v>9</v>
      </c>
      <c r="J7" s="47" t="s">
        <v>9</v>
      </c>
      <c r="K7" s="47" t="s">
        <v>9</v>
      </c>
      <c r="L7" s="10">
        <v>0.11608796296296296</v>
      </c>
      <c r="M7" s="23">
        <f t="shared" si="1"/>
        <v>0.07442129629629626</v>
      </c>
      <c r="N7" s="35" t="s">
        <v>42</v>
      </c>
      <c r="O7" s="35" t="s">
        <v>111</v>
      </c>
      <c r="P7" s="11">
        <v>0.18769675925925924</v>
      </c>
      <c r="Q7" s="23">
        <f t="shared" si="2"/>
        <v>0.07160879629629628</v>
      </c>
      <c r="R7" s="35" t="s">
        <v>42</v>
      </c>
      <c r="S7" s="40" t="s">
        <v>111</v>
      </c>
      <c r="T7" s="43">
        <v>113</v>
      </c>
      <c r="AB7" s="46"/>
      <c r="AC7" s="46"/>
    </row>
    <row r="8" spans="1:20" ht="13.5" customHeight="1">
      <c r="A8" s="44">
        <v>111</v>
      </c>
      <c r="B8" s="38" t="s">
        <v>19</v>
      </c>
      <c r="C8" s="35" t="s">
        <v>118</v>
      </c>
      <c r="D8" s="35" t="s">
        <v>119</v>
      </c>
      <c r="E8" s="35" t="s">
        <v>27</v>
      </c>
      <c r="F8" s="60" t="s">
        <v>103</v>
      </c>
      <c r="G8" s="9">
        <f t="shared" si="0"/>
        <v>0.1479629629629629</v>
      </c>
      <c r="H8" s="13">
        <v>0.0416666666666667</v>
      </c>
      <c r="I8" s="25" t="s">
        <v>9</v>
      </c>
      <c r="J8" s="47" t="s">
        <v>9</v>
      </c>
      <c r="K8" s="47" t="s">
        <v>9</v>
      </c>
      <c r="L8" s="10">
        <v>0.12204861111111111</v>
      </c>
      <c r="M8" s="23">
        <f t="shared" si="1"/>
        <v>0.08038194444444441</v>
      </c>
      <c r="N8" s="35" t="s">
        <v>118</v>
      </c>
      <c r="O8" s="35" t="s">
        <v>119</v>
      </c>
      <c r="P8" s="11">
        <v>0.18962962962962962</v>
      </c>
      <c r="Q8" s="23">
        <f t="shared" si="2"/>
        <v>0.06758101851851851</v>
      </c>
      <c r="R8" s="35" t="s">
        <v>118</v>
      </c>
      <c r="S8" s="40" t="s">
        <v>119</v>
      </c>
      <c r="T8" s="43">
        <v>111</v>
      </c>
    </row>
    <row r="9" spans="1:20" ht="13.5" customHeight="1">
      <c r="A9" s="44">
        <v>105</v>
      </c>
      <c r="B9" s="38" t="s">
        <v>19</v>
      </c>
      <c r="C9" s="35" t="s">
        <v>108</v>
      </c>
      <c r="D9" s="35" t="s">
        <v>109</v>
      </c>
      <c r="E9" s="35" t="s">
        <v>27</v>
      </c>
      <c r="F9" s="60" t="s">
        <v>103</v>
      </c>
      <c r="G9" s="9">
        <f t="shared" si="0"/>
        <v>0.15173611111111107</v>
      </c>
      <c r="H9" s="13">
        <v>0.0416666666666667</v>
      </c>
      <c r="I9" s="25" t="s">
        <v>9</v>
      </c>
      <c r="J9" s="47" t="s">
        <v>9</v>
      </c>
      <c r="K9" s="47" t="s">
        <v>9</v>
      </c>
      <c r="L9" s="10">
        <v>0.1251736111111111</v>
      </c>
      <c r="M9" s="23">
        <f t="shared" si="1"/>
        <v>0.08350694444444441</v>
      </c>
      <c r="N9" s="35" t="s">
        <v>108</v>
      </c>
      <c r="O9" s="35" t="s">
        <v>109</v>
      </c>
      <c r="P9" s="11">
        <v>0.19340277777777778</v>
      </c>
      <c r="Q9" s="23">
        <f t="shared" si="2"/>
        <v>0.06822916666666667</v>
      </c>
      <c r="R9" s="35" t="s">
        <v>108</v>
      </c>
      <c r="S9" s="40" t="s">
        <v>109</v>
      </c>
      <c r="T9" s="43">
        <v>105</v>
      </c>
    </row>
    <row r="10" spans="1:30" ht="13.5" customHeight="1">
      <c r="A10" s="44">
        <v>108</v>
      </c>
      <c r="B10" s="38" t="s">
        <v>19</v>
      </c>
      <c r="C10" s="35" t="s">
        <v>113</v>
      </c>
      <c r="D10" s="35" t="s">
        <v>68</v>
      </c>
      <c r="E10" s="35" t="s">
        <v>33</v>
      </c>
      <c r="F10" s="60" t="s">
        <v>103</v>
      </c>
      <c r="G10" s="9">
        <f t="shared" si="0"/>
        <v>0.15410879629629626</v>
      </c>
      <c r="H10" s="13">
        <v>0.0416666666666667</v>
      </c>
      <c r="I10" s="25" t="s">
        <v>9</v>
      </c>
      <c r="J10" s="47" t="s">
        <v>9</v>
      </c>
      <c r="K10" s="47" t="s">
        <v>9</v>
      </c>
      <c r="L10" s="10">
        <v>0.12604166666666666</v>
      </c>
      <c r="M10" s="23">
        <f t="shared" si="1"/>
        <v>0.08437499999999996</v>
      </c>
      <c r="N10" s="35" t="s">
        <v>113</v>
      </c>
      <c r="O10" s="35" t="s">
        <v>68</v>
      </c>
      <c r="P10" s="11">
        <v>0.19577546296296297</v>
      </c>
      <c r="Q10" s="23">
        <f t="shared" si="2"/>
        <v>0.06973379629629631</v>
      </c>
      <c r="R10" s="35" t="s">
        <v>113</v>
      </c>
      <c r="S10" s="40" t="s">
        <v>68</v>
      </c>
      <c r="T10" s="43">
        <v>108</v>
      </c>
      <c r="AB10" s="46"/>
      <c r="AC10" s="46"/>
      <c r="AD10" s="46"/>
    </row>
    <row r="11" spans="1:29" ht="13.5" customHeight="1">
      <c r="A11" s="44">
        <v>109</v>
      </c>
      <c r="B11" s="38" t="s">
        <v>19</v>
      </c>
      <c r="C11" s="35" t="s">
        <v>114</v>
      </c>
      <c r="D11" s="35" t="s">
        <v>115</v>
      </c>
      <c r="E11" s="35" t="s">
        <v>27</v>
      </c>
      <c r="F11" s="60" t="s">
        <v>103</v>
      </c>
      <c r="G11" s="9">
        <f t="shared" si="0"/>
        <v>0.15423611111111107</v>
      </c>
      <c r="H11" s="13">
        <v>0.0416666666666667</v>
      </c>
      <c r="I11" s="25" t="s">
        <v>9</v>
      </c>
      <c r="J11" s="47" t="s">
        <v>9</v>
      </c>
      <c r="K11" s="47" t="s">
        <v>9</v>
      </c>
      <c r="L11" s="10">
        <v>0.121875</v>
      </c>
      <c r="M11" s="23">
        <f t="shared" si="1"/>
        <v>0.0802083333333333</v>
      </c>
      <c r="N11" s="35" t="s">
        <v>114</v>
      </c>
      <c r="O11" s="35" t="s">
        <v>115</v>
      </c>
      <c r="P11" s="11">
        <v>0.19590277777777776</v>
      </c>
      <c r="Q11" s="23">
        <f t="shared" si="2"/>
        <v>0.07402777777777776</v>
      </c>
      <c r="R11" s="35" t="s">
        <v>114</v>
      </c>
      <c r="S11" s="40" t="s">
        <v>115</v>
      </c>
      <c r="T11" s="43">
        <v>109</v>
      </c>
      <c r="AB11" s="46"/>
      <c r="AC11" s="46"/>
    </row>
    <row r="12" spans="1:29" ht="13.5" customHeight="1">
      <c r="A12" s="44">
        <v>107</v>
      </c>
      <c r="B12" s="38" t="s">
        <v>19</v>
      </c>
      <c r="C12" s="35" t="s">
        <v>110</v>
      </c>
      <c r="D12" s="35" t="s">
        <v>111</v>
      </c>
      <c r="E12" s="35" t="s">
        <v>112</v>
      </c>
      <c r="F12" s="60" t="s">
        <v>103</v>
      </c>
      <c r="G12" s="9">
        <f t="shared" si="0"/>
        <v>0.15870370370370368</v>
      </c>
      <c r="H12" s="13">
        <v>0.0416666666666667</v>
      </c>
      <c r="I12" s="25" t="s">
        <v>9</v>
      </c>
      <c r="J12" s="47" t="s">
        <v>9</v>
      </c>
      <c r="K12" s="47" t="s">
        <v>9</v>
      </c>
      <c r="L12" s="10">
        <v>0.12534722222222222</v>
      </c>
      <c r="M12" s="23">
        <f t="shared" si="1"/>
        <v>0.08368055555555552</v>
      </c>
      <c r="N12" s="35" t="s">
        <v>110</v>
      </c>
      <c r="O12" s="35" t="s">
        <v>111</v>
      </c>
      <c r="P12" s="11">
        <v>0.2003703703703704</v>
      </c>
      <c r="Q12" s="23">
        <f t="shared" si="2"/>
        <v>0.07502314814814817</v>
      </c>
      <c r="R12" s="35" t="s">
        <v>110</v>
      </c>
      <c r="S12" s="40" t="s">
        <v>111</v>
      </c>
      <c r="T12" s="43">
        <v>107</v>
      </c>
      <c r="AB12" s="46"/>
      <c r="AC12" s="46"/>
    </row>
    <row r="13" spans="1:29" ht="13.5" customHeight="1">
      <c r="A13" s="44">
        <v>102</v>
      </c>
      <c r="B13" s="38" t="s">
        <v>19</v>
      </c>
      <c r="C13" s="35" t="s">
        <v>101</v>
      </c>
      <c r="D13" s="35" t="s">
        <v>102</v>
      </c>
      <c r="E13" s="35" t="s">
        <v>27</v>
      </c>
      <c r="F13" s="60" t="s">
        <v>103</v>
      </c>
      <c r="G13" s="9">
        <f t="shared" si="0"/>
        <v>0.1624537037037037</v>
      </c>
      <c r="H13" s="13">
        <v>0.041666666666666664</v>
      </c>
      <c r="I13" s="25" t="s">
        <v>9</v>
      </c>
      <c r="J13" s="47" t="s">
        <v>9</v>
      </c>
      <c r="K13" s="47" t="s">
        <v>9</v>
      </c>
      <c r="L13" s="10">
        <v>0.1232638888888889</v>
      </c>
      <c r="M13" s="23">
        <f t="shared" si="1"/>
        <v>0.08159722222222224</v>
      </c>
      <c r="N13" s="35" t="s">
        <v>101</v>
      </c>
      <c r="O13" s="35" t="s">
        <v>102</v>
      </c>
      <c r="P13" s="11">
        <v>0.20412037037037037</v>
      </c>
      <c r="Q13" s="23">
        <f t="shared" si="2"/>
        <v>0.08085648148148147</v>
      </c>
      <c r="R13" s="35" t="s">
        <v>101</v>
      </c>
      <c r="S13" s="40" t="s">
        <v>102</v>
      </c>
      <c r="T13" s="43">
        <v>102</v>
      </c>
      <c r="AB13" s="31"/>
      <c r="AC13" s="31"/>
    </row>
    <row r="14" spans="1:29" ht="13.5" customHeight="1">
      <c r="A14" s="44">
        <v>14</v>
      </c>
      <c r="B14" s="38" t="s">
        <v>19</v>
      </c>
      <c r="C14" s="35" t="s">
        <v>34</v>
      </c>
      <c r="D14" s="35" t="s">
        <v>61</v>
      </c>
      <c r="E14" s="35" t="s">
        <v>27</v>
      </c>
      <c r="F14" s="60" t="s">
        <v>103</v>
      </c>
      <c r="G14" s="9">
        <f t="shared" si="0"/>
        <v>0.16471064814814815</v>
      </c>
      <c r="H14" s="29">
        <v>0.041666666666666664</v>
      </c>
      <c r="I14" s="25" t="s">
        <v>9</v>
      </c>
      <c r="J14" s="47" t="s">
        <v>9</v>
      </c>
      <c r="K14" s="47" t="s">
        <v>9</v>
      </c>
      <c r="L14" s="10">
        <v>0.13593750000000002</v>
      </c>
      <c r="M14" s="23">
        <f t="shared" si="1"/>
        <v>0.09427083333333336</v>
      </c>
      <c r="N14" s="35" t="s">
        <v>34</v>
      </c>
      <c r="O14" s="35" t="s">
        <v>61</v>
      </c>
      <c r="P14" s="11">
        <v>0.2063773148148148</v>
      </c>
      <c r="Q14" s="23">
        <f t="shared" si="2"/>
        <v>0.07043981481481479</v>
      </c>
      <c r="R14" s="35" t="s">
        <v>34</v>
      </c>
      <c r="S14" s="40" t="s">
        <v>61</v>
      </c>
      <c r="T14" s="43">
        <v>14</v>
      </c>
      <c r="AB14" s="31"/>
      <c r="AC14" s="31"/>
    </row>
    <row r="15" spans="1:29" ht="13.5" customHeight="1">
      <c r="A15" s="44">
        <v>110</v>
      </c>
      <c r="B15" s="38" t="s">
        <v>19</v>
      </c>
      <c r="C15" s="35" t="s">
        <v>116</v>
      </c>
      <c r="D15" s="35" t="s">
        <v>117</v>
      </c>
      <c r="E15" s="35" t="s">
        <v>33</v>
      </c>
      <c r="F15" s="60" t="s">
        <v>103</v>
      </c>
      <c r="G15" s="9">
        <f t="shared" si="0"/>
        <v>0.16569444444444442</v>
      </c>
      <c r="H15" s="13">
        <v>0.0416666666666667</v>
      </c>
      <c r="I15" s="25" t="s">
        <v>9</v>
      </c>
      <c r="J15" s="47" t="s">
        <v>9</v>
      </c>
      <c r="K15" s="47" t="s">
        <v>9</v>
      </c>
      <c r="L15" s="10">
        <v>0.1162037037037037</v>
      </c>
      <c r="M15" s="23">
        <f t="shared" si="1"/>
        <v>0.074537037037037</v>
      </c>
      <c r="N15" s="35" t="s">
        <v>116</v>
      </c>
      <c r="O15" s="35" t="s">
        <v>117</v>
      </c>
      <c r="P15" s="11">
        <v>0.2073611111111111</v>
      </c>
      <c r="Q15" s="23">
        <f t="shared" si="2"/>
        <v>0.09115740740740741</v>
      </c>
      <c r="R15" s="35" t="s">
        <v>116</v>
      </c>
      <c r="S15" s="40" t="s">
        <v>117</v>
      </c>
      <c r="T15" s="43">
        <v>110</v>
      </c>
      <c r="AB15" s="46"/>
      <c r="AC15" s="46"/>
    </row>
    <row r="16" spans="1:20" ht="13.5" customHeight="1">
      <c r="A16" s="45">
        <v>118</v>
      </c>
      <c r="B16" s="38" t="s">
        <v>19</v>
      </c>
      <c r="C16" s="35" t="s">
        <v>132</v>
      </c>
      <c r="D16" s="35" t="s">
        <v>133</v>
      </c>
      <c r="E16" s="35" t="s">
        <v>27</v>
      </c>
      <c r="F16" s="60" t="s">
        <v>125</v>
      </c>
      <c r="G16" s="9">
        <f t="shared" si="0"/>
        <v>0.11895833333333329</v>
      </c>
      <c r="H16" s="13">
        <v>0.0416666666666667</v>
      </c>
      <c r="I16" s="25" t="s">
        <v>9</v>
      </c>
      <c r="J16" s="47" t="s">
        <v>9</v>
      </c>
      <c r="K16" s="47" t="s">
        <v>9</v>
      </c>
      <c r="L16" s="10">
        <v>0.10729166666666667</v>
      </c>
      <c r="M16" s="23">
        <f t="shared" si="1"/>
        <v>0.06562499999999998</v>
      </c>
      <c r="N16" s="35" t="s">
        <v>132</v>
      </c>
      <c r="O16" s="35" t="s">
        <v>133</v>
      </c>
      <c r="P16" s="11">
        <v>0.160625</v>
      </c>
      <c r="Q16" s="23">
        <f t="shared" si="2"/>
        <v>0.053333333333333316</v>
      </c>
      <c r="R16" s="35" t="s">
        <v>132</v>
      </c>
      <c r="S16" s="40" t="s">
        <v>133</v>
      </c>
      <c r="T16" s="66">
        <v>118</v>
      </c>
    </row>
    <row r="17" spans="1:30" ht="13.5" customHeight="1">
      <c r="A17" s="33">
        <v>160</v>
      </c>
      <c r="B17" s="36" t="s">
        <v>19</v>
      </c>
      <c r="C17" s="37" t="s">
        <v>73</v>
      </c>
      <c r="D17" s="37" t="s">
        <v>74</v>
      </c>
      <c r="E17" s="37" t="s">
        <v>27</v>
      </c>
      <c r="F17" s="62" t="s">
        <v>125</v>
      </c>
      <c r="G17" s="9">
        <f t="shared" si="0"/>
        <v>0.12471064814814814</v>
      </c>
      <c r="H17" s="29">
        <v>0.041666666666666664</v>
      </c>
      <c r="I17" s="25" t="s">
        <v>9</v>
      </c>
      <c r="J17" s="47" t="s">
        <v>9</v>
      </c>
      <c r="K17" s="47" t="s">
        <v>9</v>
      </c>
      <c r="L17" s="10">
        <v>0.10815972222222221</v>
      </c>
      <c r="M17" s="23">
        <f t="shared" si="1"/>
        <v>0.06649305555555554</v>
      </c>
      <c r="N17" s="37" t="s">
        <v>73</v>
      </c>
      <c r="O17" s="37" t="s">
        <v>74</v>
      </c>
      <c r="P17" s="11">
        <v>0.1663773148148148</v>
      </c>
      <c r="Q17" s="23">
        <f t="shared" si="2"/>
        <v>0.058217592592592585</v>
      </c>
      <c r="R17" s="37" t="s">
        <v>73</v>
      </c>
      <c r="S17" s="41" t="s">
        <v>74</v>
      </c>
      <c r="T17" s="42">
        <v>160</v>
      </c>
      <c r="V17" s="12"/>
      <c r="W17" s="12"/>
      <c r="X17" s="12"/>
      <c r="Y17" s="12"/>
      <c r="Z17" s="12"/>
      <c r="AA17" s="12"/>
      <c r="AB17" s="12"/>
      <c r="AC17" s="12"/>
      <c r="AD17" s="12"/>
    </row>
    <row r="18" spans="1:21" ht="13.5" customHeight="1">
      <c r="A18" s="44">
        <v>117</v>
      </c>
      <c r="B18" s="38" t="s">
        <v>19</v>
      </c>
      <c r="C18" s="35" t="s">
        <v>130</v>
      </c>
      <c r="D18" s="35" t="s">
        <v>131</v>
      </c>
      <c r="E18" s="35" t="s">
        <v>27</v>
      </c>
      <c r="F18" s="60" t="s">
        <v>125</v>
      </c>
      <c r="G18" s="9">
        <f t="shared" si="0"/>
        <v>0.13027777777777777</v>
      </c>
      <c r="H18" s="13">
        <v>0.0416666666666667</v>
      </c>
      <c r="I18" s="25" t="s">
        <v>9</v>
      </c>
      <c r="J18" s="47" t="s">
        <v>9</v>
      </c>
      <c r="K18" s="47" t="s">
        <v>9</v>
      </c>
      <c r="L18" s="10">
        <v>0.11093750000000001</v>
      </c>
      <c r="M18" s="23">
        <f t="shared" si="1"/>
        <v>0.06927083333333331</v>
      </c>
      <c r="N18" s="35" t="s">
        <v>130</v>
      </c>
      <c r="O18" s="35" t="s">
        <v>131</v>
      </c>
      <c r="P18" s="11">
        <v>0.17194444444444446</v>
      </c>
      <c r="Q18" s="23">
        <f t="shared" si="2"/>
        <v>0.06100694444444445</v>
      </c>
      <c r="R18" s="35" t="s">
        <v>130</v>
      </c>
      <c r="S18" s="40" t="s">
        <v>131</v>
      </c>
      <c r="T18" s="43">
        <v>117</v>
      </c>
      <c r="U18" s="12"/>
    </row>
    <row r="19" spans="1:20" ht="13.5" customHeight="1">
      <c r="A19" s="33">
        <v>116</v>
      </c>
      <c r="B19" s="36" t="s">
        <v>19</v>
      </c>
      <c r="C19" s="37" t="s">
        <v>128</v>
      </c>
      <c r="D19" s="37" t="s">
        <v>129</v>
      </c>
      <c r="E19" s="37" t="s">
        <v>27</v>
      </c>
      <c r="F19" s="62" t="s">
        <v>125</v>
      </c>
      <c r="G19" s="9">
        <f t="shared" si="0"/>
        <v>0.13359953703703703</v>
      </c>
      <c r="H19" s="13">
        <v>0.0416666666666667</v>
      </c>
      <c r="I19" s="25" t="s">
        <v>9</v>
      </c>
      <c r="J19" s="47" t="s">
        <v>9</v>
      </c>
      <c r="K19" s="47" t="s">
        <v>9</v>
      </c>
      <c r="L19" s="10">
        <v>0.1092013888888889</v>
      </c>
      <c r="M19" s="23">
        <f t="shared" si="1"/>
        <v>0.0675347222222222</v>
      </c>
      <c r="N19" s="37" t="s">
        <v>128</v>
      </c>
      <c r="O19" s="37" t="s">
        <v>129</v>
      </c>
      <c r="P19" s="11">
        <v>0.17526620370370372</v>
      </c>
      <c r="Q19" s="23">
        <f t="shared" si="2"/>
        <v>0.06606481481481481</v>
      </c>
      <c r="R19" s="37" t="s">
        <v>128</v>
      </c>
      <c r="S19" s="41" t="s">
        <v>129</v>
      </c>
      <c r="T19" s="42">
        <v>116</v>
      </c>
    </row>
    <row r="20" spans="1:20" ht="13.5" customHeight="1">
      <c r="A20" s="44">
        <v>114</v>
      </c>
      <c r="B20" s="38" t="s">
        <v>19</v>
      </c>
      <c r="C20" s="35" t="s">
        <v>122</v>
      </c>
      <c r="D20" s="35" t="s">
        <v>123</v>
      </c>
      <c r="E20" s="35" t="s">
        <v>124</v>
      </c>
      <c r="F20" s="60" t="s">
        <v>125</v>
      </c>
      <c r="G20" s="9">
        <f t="shared" si="0"/>
        <v>0.14746527777777774</v>
      </c>
      <c r="H20" s="13">
        <v>0.0416666666666667</v>
      </c>
      <c r="I20" s="25" t="s">
        <v>9</v>
      </c>
      <c r="J20" s="47" t="s">
        <v>9</v>
      </c>
      <c r="K20" s="47" t="s">
        <v>9</v>
      </c>
      <c r="L20" s="10">
        <v>0.11909722222222223</v>
      </c>
      <c r="M20" s="23">
        <f t="shared" si="1"/>
        <v>0.07743055555555553</v>
      </c>
      <c r="N20" s="35" t="s">
        <v>122</v>
      </c>
      <c r="O20" s="35" t="s">
        <v>123</v>
      </c>
      <c r="P20" s="11">
        <v>0.18913194444444445</v>
      </c>
      <c r="Q20" s="23">
        <f t="shared" si="2"/>
        <v>0.07003472222222222</v>
      </c>
      <c r="R20" s="35" t="s">
        <v>122</v>
      </c>
      <c r="S20" s="40" t="s">
        <v>123</v>
      </c>
      <c r="T20" s="43">
        <v>114</v>
      </c>
    </row>
    <row r="21" spans="1:21" ht="13.5" customHeight="1">
      <c r="A21" s="44">
        <v>115</v>
      </c>
      <c r="B21" s="38" t="s">
        <v>19</v>
      </c>
      <c r="C21" s="35" t="s">
        <v>126</v>
      </c>
      <c r="D21" s="35" t="s">
        <v>127</v>
      </c>
      <c r="E21" s="35" t="s">
        <v>27</v>
      </c>
      <c r="F21" s="60" t="s">
        <v>125</v>
      </c>
      <c r="G21" s="9">
        <f t="shared" si="0"/>
        <v>0.1777893518518518</v>
      </c>
      <c r="H21" s="13">
        <v>0.0416666666666667</v>
      </c>
      <c r="I21" s="25" t="s">
        <v>9</v>
      </c>
      <c r="J21" s="47" t="s">
        <v>9</v>
      </c>
      <c r="K21" s="47" t="s">
        <v>9</v>
      </c>
      <c r="L21" s="10">
        <v>0.13576388888888888</v>
      </c>
      <c r="M21" s="23">
        <f t="shared" si="1"/>
        <v>0.09409722222222218</v>
      </c>
      <c r="N21" s="35" t="s">
        <v>126</v>
      </c>
      <c r="O21" s="35" t="s">
        <v>127</v>
      </c>
      <c r="P21" s="11">
        <v>0.2194560185185185</v>
      </c>
      <c r="Q21" s="23">
        <f t="shared" si="2"/>
        <v>0.08369212962962963</v>
      </c>
      <c r="R21" s="35" t="s">
        <v>126</v>
      </c>
      <c r="S21" s="40" t="s">
        <v>127</v>
      </c>
      <c r="T21" s="43">
        <v>115</v>
      </c>
      <c r="U21" s="12"/>
    </row>
    <row r="22" spans="1:20" ht="13.5" customHeight="1">
      <c r="A22" s="33">
        <v>119</v>
      </c>
      <c r="B22" s="36" t="s">
        <v>19</v>
      </c>
      <c r="C22" s="37" t="s">
        <v>67</v>
      </c>
      <c r="D22" s="37" t="s">
        <v>134</v>
      </c>
      <c r="E22" s="37" t="s">
        <v>33</v>
      </c>
      <c r="F22" s="62" t="s">
        <v>125</v>
      </c>
      <c r="G22" s="9">
        <f t="shared" si="0"/>
        <v>0.17942129629629627</v>
      </c>
      <c r="H22" s="13">
        <v>0.0416666666666667</v>
      </c>
      <c r="I22" s="25" t="s">
        <v>9</v>
      </c>
      <c r="J22" s="48" t="s">
        <v>9</v>
      </c>
      <c r="K22" s="48" t="s">
        <v>9</v>
      </c>
      <c r="L22" s="10">
        <v>0.12552083333333333</v>
      </c>
      <c r="M22" s="23">
        <f t="shared" si="1"/>
        <v>0.08385416666666663</v>
      </c>
      <c r="N22" s="37" t="s">
        <v>67</v>
      </c>
      <c r="O22" s="37" t="s">
        <v>134</v>
      </c>
      <c r="P22" s="11">
        <v>0.22108796296296296</v>
      </c>
      <c r="Q22" s="23">
        <f t="shared" si="2"/>
        <v>0.09556712962962963</v>
      </c>
      <c r="R22" s="37" t="s">
        <v>67</v>
      </c>
      <c r="S22" s="41" t="s">
        <v>134</v>
      </c>
      <c r="T22" s="42">
        <v>119</v>
      </c>
    </row>
    <row r="23" spans="1:20" ht="13.5" customHeight="1">
      <c r="A23" s="44">
        <v>120</v>
      </c>
      <c r="B23" s="38" t="s">
        <v>19</v>
      </c>
      <c r="C23" s="35" t="s">
        <v>135</v>
      </c>
      <c r="D23" s="35" t="s">
        <v>136</v>
      </c>
      <c r="E23" s="35" t="s">
        <v>27</v>
      </c>
      <c r="F23" s="60" t="s">
        <v>125</v>
      </c>
      <c r="G23" s="9">
        <f t="shared" si="0"/>
        <v>0.19013888888888886</v>
      </c>
      <c r="H23" s="13">
        <v>0.0416666666666667</v>
      </c>
      <c r="I23" s="25" t="s">
        <v>9</v>
      </c>
      <c r="J23" s="47" t="s">
        <v>9</v>
      </c>
      <c r="K23" s="47" t="s">
        <v>9</v>
      </c>
      <c r="L23" s="10">
        <v>0.13368055555555555</v>
      </c>
      <c r="M23" s="23">
        <f t="shared" si="1"/>
        <v>0.09201388888888885</v>
      </c>
      <c r="N23" s="35" t="s">
        <v>135</v>
      </c>
      <c r="O23" s="35" t="s">
        <v>136</v>
      </c>
      <c r="P23" s="11">
        <v>0.23180555555555557</v>
      </c>
      <c r="Q23" s="23">
        <f t="shared" si="2"/>
        <v>0.09812500000000002</v>
      </c>
      <c r="R23" s="35" t="s">
        <v>135</v>
      </c>
      <c r="S23" s="40" t="s">
        <v>136</v>
      </c>
      <c r="T23" s="43">
        <v>120</v>
      </c>
    </row>
    <row r="24" spans="1:20" ht="13.5" customHeight="1">
      <c r="A24" s="44">
        <v>122</v>
      </c>
      <c r="B24" s="38" t="s">
        <v>19</v>
      </c>
      <c r="C24" s="35" t="s">
        <v>140</v>
      </c>
      <c r="D24" s="35" t="s">
        <v>141</v>
      </c>
      <c r="E24" s="35" t="s">
        <v>27</v>
      </c>
      <c r="F24" s="60" t="s">
        <v>139</v>
      </c>
      <c r="G24" s="9">
        <f t="shared" si="0"/>
        <v>0.12121527777777776</v>
      </c>
      <c r="H24" s="13">
        <v>0.0416666666666667</v>
      </c>
      <c r="I24" s="25" t="s">
        <v>9</v>
      </c>
      <c r="J24" s="47" t="s">
        <v>9</v>
      </c>
      <c r="K24" s="47" t="s">
        <v>9</v>
      </c>
      <c r="L24" s="10">
        <v>0.10746527777777777</v>
      </c>
      <c r="M24" s="23">
        <f t="shared" si="1"/>
        <v>0.06579861111111107</v>
      </c>
      <c r="N24" s="35" t="s">
        <v>140</v>
      </c>
      <c r="O24" s="35" t="s">
        <v>141</v>
      </c>
      <c r="P24" s="11">
        <v>0.16288194444444445</v>
      </c>
      <c r="Q24" s="23">
        <f t="shared" si="2"/>
        <v>0.055416666666666684</v>
      </c>
      <c r="R24" s="35" t="s">
        <v>140</v>
      </c>
      <c r="S24" s="40" t="s">
        <v>141</v>
      </c>
      <c r="T24" s="43">
        <v>122</v>
      </c>
    </row>
    <row r="25" spans="1:30" ht="13.5">
      <c r="A25" s="44">
        <v>135</v>
      </c>
      <c r="B25" s="38" t="s">
        <v>19</v>
      </c>
      <c r="C25" s="35" t="s">
        <v>392</v>
      </c>
      <c r="D25" s="35" t="s">
        <v>393</v>
      </c>
      <c r="E25" s="35" t="s">
        <v>27</v>
      </c>
      <c r="F25" s="60" t="s">
        <v>139</v>
      </c>
      <c r="G25" s="9">
        <f t="shared" si="0"/>
        <v>0.1239583333333333</v>
      </c>
      <c r="H25" s="13">
        <v>0.0416666666666667</v>
      </c>
      <c r="I25" s="25" t="s">
        <v>9</v>
      </c>
      <c r="J25" s="47" t="s">
        <v>9</v>
      </c>
      <c r="K25" s="47" t="s">
        <v>9</v>
      </c>
      <c r="L25" s="10">
        <v>0.10659722222222223</v>
      </c>
      <c r="M25" s="23">
        <f t="shared" si="1"/>
        <v>0.06493055555555553</v>
      </c>
      <c r="N25" s="35" t="s">
        <v>392</v>
      </c>
      <c r="O25" s="35" t="s">
        <v>393</v>
      </c>
      <c r="P25" s="11">
        <v>0.165625</v>
      </c>
      <c r="Q25" s="23">
        <f t="shared" si="2"/>
        <v>0.05902777777777776</v>
      </c>
      <c r="R25" s="35" t="s">
        <v>392</v>
      </c>
      <c r="S25" s="40" t="s">
        <v>393</v>
      </c>
      <c r="T25" s="43">
        <v>135</v>
      </c>
      <c r="V25" s="12"/>
      <c r="W25" s="12"/>
      <c r="X25" s="12"/>
      <c r="Y25" s="12"/>
      <c r="Z25" s="12"/>
      <c r="AA25" s="12"/>
      <c r="AB25" s="46"/>
      <c r="AC25" s="46"/>
      <c r="AD25" s="12"/>
    </row>
    <row r="26" spans="1:20" ht="13.5" customHeight="1">
      <c r="A26" s="44">
        <v>128</v>
      </c>
      <c r="B26" s="38" t="s">
        <v>19</v>
      </c>
      <c r="C26" s="35" t="s">
        <v>31</v>
      </c>
      <c r="D26" s="35" t="s">
        <v>151</v>
      </c>
      <c r="E26" s="35" t="s">
        <v>112</v>
      </c>
      <c r="F26" s="60" t="s">
        <v>139</v>
      </c>
      <c r="G26" s="9">
        <f t="shared" si="0"/>
        <v>0.13921296296296293</v>
      </c>
      <c r="H26" s="13">
        <v>0.0416666666666667</v>
      </c>
      <c r="I26" s="25" t="s">
        <v>9</v>
      </c>
      <c r="J26" s="47" t="s">
        <v>9</v>
      </c>
      <c r="K26" s="47" t="s">
        <v>9</v>
      </c>
      <c r="L26" s="10">
        <v>0.11354166666666667</v>
      </c>
      <c r="M26" s="23">
        <f t="shared" si="1"/>
        <v>0.07187499999999997</v>
      </c>
      <c r="N26" s="35" t="s">
        <v>31</v>
      </c>
      <c r="O26" s="35" t="s">
        <v>151</v>
      </c>
      <c r="P26" s="11">
        <v>0.18087962962962964</v>
      </c>
      <c r="Q26" s="23">
        <f t="shared" si="2"/>
        <v>0.06733796296296297</v>
      </c>
      <c r="R26" s="35" t="s">
        <v>31</v>
      </c>
      <c r="S26" s="40" t="s">
        <v>151</v>
      </c>
      <c r="T26" s="43">
        <v>128</v>
      </c>
    </row>
    <row r="27" spans="1:20" ht="13.5" customHeight="1">
      <c r="A27" s="44">
        <v>125</v>
      </c>
      <c r="B27" s="38" t="s">
        <v>19</v>
      </c>
      <c r="C27" s="35" t="s">
        <v>146</v>
      </c>
      <c r="D27" s="35" t="s">
        <v>147</v>
      </c>
      <c r="E27" s="35" t="s">
        <v>27</v>
      </c>
      <c r="F27" s="60" t="s">
        <v>139</v>
      </c>
      <c r="G27" s="9">
        <f t="shared" si="0"/>
        <v>0.15312499999999996</v>
      </c>
      <c r="H27" s="13">
        <v>0.0416666666666667</v>
      </c>
      <c r="I27" s="25" t="s">
        <v>9</v>
      </c>
      <c r="J27" s="47" t="s">
        <v>9</v>
      </c>
      <c r="K27" s="47" t="s">
        <v>9</v>
      </c>
      <c r="L27" s="10">
        <v>0.1329861111111111</v>
      </c>
      <c r="M27" s="23">
        <f t="shared" si="1"/>
        <v>0.09131944444444441</v>
      </c>
      <c r="N27" s="35" t="s">
        <v>146</v>
      </c>
      <c r="O27" s="35" t="s">
        <v>147</v>
      </c>
      <c r="P27" s="11">
        <v>0.19479166666666667</v>
      </c>
      <c r="Q27" s="23">
        <f t="shared" si="2"/>
        <v>0.06180555555555556</v>
      </c>
      <c r="R27" s="35" t="s">
        <v>146</v>
      </c>
      <c r="S27" s="40" t="s">
        <v>147</v>
      </c>
      <c r="T27" s="43">
        <v>125</v>
      </c>
    </row>
    <row r="28" spans="1:21" ht="13.5" customHeight="1">
      <c r="A28" s="44">
        <v>136</v>
      </c>
      <c r="B28" s="38" t="s">
        <v>19</v>
      </c>
      <c r="C28" s="35" t="s">
        <v>89</v>
      </c>
      <c r="D28" s="35" t="s">
        <v>90</v>
      </c>
      <c r="E28" s="35" t="s">
        <v>33</v>
      </c>
      <c r="F28" s="60" t="s">
        <v>139</v>
      </c>
      <c r="G28" s="9">
        <f t="shared" si="0"/>
        <v>0.15726851851851853</v>
      </c>
      <c r="H28" s="29">
        <v>0.041666666666666664</v>
      </c>
      <c r="I28" s="25" t="s">
        <v>9</v>
      </c>
      <c r="J28" s="47" t="s">
        <v>9</v>
      </c>
      <c r="K28" s="47" t="s">
        <v>9</v>
      </c>
      <c r="L28" s="10">
        <v>0.11979166666666667</v>
      </c>
      <c r="M28" s="23">
        <f t="shared" si="1"/>
        <v>0.078125</v>
      </c>
      <c r="N28" s="35" t="s">
        <v>89</v>
      </c>
      <c r="O28" s="35" t="s">
        <v>90</v>
      </c>
      <c r="P28" s="11">
        <v>0.1989351851851852</v>
      </c>
      <c r="Q28" s="23">
        <f t="shared" si="2"/>
        <v>0.07914351851851852</v>
      </c>
      <c r="R28" s="35" t="s">
        <v>89</v>
      </c>
      <c r="S28" s="40" t="s">
        <v>90</v>
      </c>
      <c r="T28" s="43">
        <v>136</v>
      </c>
      <c r="U28" s="12"/>
    </row>
    <row r="29" spans="1:30" ht="13.5" customHeight="1">
      <c r="A29" s="33">
        <v>121</v>
      </c>
      <c r="B29" s="36" t="s">
        <v>19</v>
      </c>
      <c r="C29" s="37" t="s">
        <v>137</v>
      </c>
      <c r="D29" s="37" t="s">
        <v>138</v>
      </c>
      <c r="E29" s="37" t="s">
        <v>27</v>
      </c>
      <c r="F29" s="63" t="s">
        <v>139</v>
      </c>
      <c r="G29" s="9">
        <f t="shared" si="0"/>
        <v>0.1626273148148148</v>
      </c>
      <c r="H29" s="13">
        <v>0.0416666666666667</v>
      </c>
      <c r="I29" s="25" t="s">
        <v>9</v>
      </c>
      <c r="J29" s="47" t="s">
        <v>9</v>
      </c>
      <c r="K29" s="47" t="s">
        <v>9</v>
      </c>
      <c r="L29" s="10">
        <v>0.12968749999999998</v>
      </c>
      <c r="M29" s="23">
        <f t="shared" si="1"/>
        <v>0.08802083333333328</v>
      </c>
      <c r="N29" s="37" t="s">
        <v>137</v>
      </c>
      <c r="O29" s="37" t="s">
        <v>138</v>
      </c>
      <c r="P29" s="11">
        <v>0.20429398148148148</v>
      </c>
      <c r="Q29" s="23">
        <f t="shared" si="2"/>
        <v>0.0746064814814815</v>
      </c>
      <c r="R29" s="37" t="s">
        <v>137</v>
      </c>
      <c r="S29" s="41" t="s">
        <v>138</v>
      </c>
      <c r="T29" s="42">
        <v>121</v>
      </c>
      <c r="V29" s="12"/>
      <c r="W29" s="12"/>
      <c r="X29" s="12"/>
      <c r="Y29" s="12"/>
      <c r="Z29" s="12"/>
      <c r="AA29" s="12"/>
      <c r="AB29" s="12"/>
      <c r="AC29" s="12"/>
      <c r="AD29" s="12"/>
    </row>
    <row r="30" spans="1:29" ht="13.5" customHeight="1">
      <c r="A30" s="33">
        <v>124</v>
      </c>
      <c r="B30" s="36" t="s">
        <v>19</v>
      </c>
      <c r="C30" s="37" t="s">
        <v>144</v>
      </c>
      <c r="D30" s="37" t="s">
        <v>145</v>
      </c>
      <c r="E30" s="37" t="s">
        <v>27</v>
      </c>
      <c r="F30" s="62" t="s">
        <v>139</v>
      </c>
      <c r="G30" s="9">
        <f t="shared" si="0"/>
        <v>0.17682870370370368</v>
      </c>
      <c r="H30" s="13">
        <v>0.0416666666666667</v>
      </c>
      <c r="I30" s="25" t="s">
        <v>9</v>
      </c>
      <c r="J30" s="47" t="s">
        <v>9</v>
      </c>
      <c r="K30" s="47" t="s">
        <v>9</v>
      </c>
      <c r="L30" s="10">
        <v>0.13090277777777778</v>
      </c>
      <c r="M30" s="23">
        <f t="shared" si="1"/>
        <v>0.08923611111111109</v>
      </c>
      <c r="N30" s="37" t="s">
        <v>144</v>
      </c>
      <c r="O30" s="37" t="s">
        <v>145</v>
      </c>
      <c r="P30" s="11">
        <v>0.21849537037037037</v>
      </c>
      <c r="Q30" s="23">
        <f t="shared" si="2"/>
        <v>0.08759259259259258</v>
      </c>
      <c r="R30" s="37" t="s">
        <v>144</v>
      </c>
      <c r="S30" s="41" t="s">
        <v>145</v>
      </c>
      <c r="T30" s="42">
        <v>124</v>
      </c>
      <c r="AB30" s="31"/>
      <c r="AC30" s="31"/>
    </row>
    <row r="31" spans="1:30" ht="13.5" customHeight="1">
      <c r="A31" s="33">
        <v>123</v>
      </c>
      <c r="B31" s="36" t="s">
        <v>19</v>
      </c>
      <c r="C31" s="37" t="s">
        <v>142</v>
      </c>
      <c r="D31" s="37" t="s">
        <v>143</v>
      </c>
      <c r="E31" s="37" t="s">
        <v>27</v>
      </c>
      <c r="F31" s="63" t="s">
        <v>139</v>
      </c>
      <c r="G31" s="9">
        <f t="shared" si="0"/>
        <v>0.18591435185185184</v>
      </c>
      <c r="H31" s="13">
        <v>0.0416666666666667</v>
      </c>
      <c r="I31" s="25" t="s">
        <v>9</v>
      </c>
      <c r="J31" s="47" t="s">
        <v>9</v>
      </c>
      <c r="K31" s="47" t="s">
        <v>9</v>
      </c>
      <c r="L31" s="10">
        <v>0.13350694444444444</v>
      </c>
      <c r="M31" s="23">
        <f t="shared" si="1"/>
        <v>0.09184027777777774</v>
      </c>
      <c r="N31" s="37" t="s">
        <v>142</v>
      </c>
      <c r="O31" s="37" t="s">
        <v>143</v>
      </c>
      <c r="P31" s="11">
        <v>0.22758101851851853</v>
      </c>
      <c r="Q31" s="23">
        <f t="shared" si="2"/>
        <v>0.09407407407407409</v>
      </c>
      <c r="R31" s="37" t="s">
        <v>142</v>
      </c>
      <c r="S31" s="41" t="s">
        <v>143</v>
      </c>
      <c r="T31" s="42">
        <v>123</v>
      </c>
      <c r="V31" s="12"/>
      <c r="W31" s="12"/>
      <c r="X31" s="12"/>
      <c r="Y31" s="12"/>
      <c r="Z31" s="12"/>
      <c r="AA31" s="12"/>
      <c r="AB31" s="12"/>
      <c r="AC31" s="12"/>
      <c r="AD31" s="12"/>
    </row>
    <row r="32" spans="1:20" ht="13.5" customHeight="1">
      <c r="A32" s="33">
        <v>127</v>
      </c>
      <c r="B32" s="36" t="s">
        <v>19</v>
      </c>
      <c r="C32" s="37" t="s">
        <v>132</v>
      </c>
      <c r="D32" s="37" t="s">
        <v>150</v>
      </c>
      <c r="E32" s="37" t="s">
        <v>27</v>
      </c>
      <c r="F32" s="62" t="s">
        <v>139</v>
      </c>
      <c r="G32" s="9">
        <f t="shared" si="0"/>
        <v>0.1861458333333333</v>
      </c>
      <c r="H32" s="13">
        <v>0.0416666666666667</v>
      </c>
      <c r="I32" s="25" t="s">
        <v>9</v>
      </c>
      <c r="J32" s="47" t="s">
        <v>9</v>
      </c>
      <c r="K32" s="47" t="s">
        <v>9</v>
      </c>
      <c r="L32" s="10">
        <v>0.13159722222222223</v>
      </c>
      <c r="M32" s="23">
        <f t="shared" si="1"/>
        <v>0.08993055555555553</v>
      </c>
      <c r="N32" s="37" t="s">
        <v>132</v>
      </c>
      <c r="O32" s="37" t="s">
        <v>150</v>
      </c>
      <c r="P32" s="11">
        <v>0.2278125</v>
      </c>
      <c r="Q32" s="23">
        <f t="shared" si="2"/>
        <v>0.09621527777777777</v>
      </c>
      <c r="R32" s="37" t="s">
        <v>132</v>
      </c>
      <c r="S32" s="41" t="s">
        <v>150</v>
      </c>
      <c r="T32" s="42">
        <v>127</v>
      </c>
    </row>
    <row r="33" spans="1:20" ht="13.5" customHeight="1">
      <c r="A33" s="33">
        <v>126</v>
      </c>
      <c r="B33" s="36" t="s">
        <v>19</v>
      </c>
      <c r="C33" s="37" t="s">
        <v>148</v>
      </c>
      <c r="D33" s="37" t="s">
        <v>149</v>
      </c>
      <c r="E33" s="37" t="s">
        <v>27</v>
      </c>
      <c r="F33" s="63" t="s">
        <v>139</v>
      </c>
      <c r="G33" s="9" t="s">
        <v>395</v>
      </c>
      <c r="H33" s="13">
        <v>0.0416666666666667</v>
      </c>
      <c r="I33" s="25" t="s">
        <v>9</v>
      </c>
      <c r="J33" s="47" t="s">
        <v>9</v>
      </c>
      <c r="K33" s="47" t="s">
        <v>9</v>
      </c>
      <c r="L33" s="10">
        <v>0.13020833333333334</v>
      </c>
      <c r="M33" s="23">
        <f t="shared" si="1"/>
        <v>0.08854166666666664</v>
      </c>
      <c r="N33" s="37" t="s">
        <v>148</v>
      </c>
      <c r="O33" s="37" t="s">
        <v>149</v>
      </c>
      <c r="P33" s="11"/>
      <c r="Q33" s="23" t="s">
        <v>395</v>
      </c>
      <c r="R33" s="37" t="s">
        <v>148</v>
      </c>
      <c r="S33" s="41" t="s">
        <v>149</v>
      </c>
      <c r="T33" s="42">
        <v>126</v>
      </c>
    </row>
    <row r="34" spans="1:20" ht="13.5" customHeight="1">
      <c r="A34" s="44">
        <v>129</v>
      </c>
      <c r="B34" s="38" t="s">
        <v>19</v>
      </c>
      <c r="C34" s="35" t="s">
        <v>152</v>
      </c>
      <c r="D34" s="35" t="s">
        <v>153</v>
      </c>
      <c r="E34" s="35" t="s">
        <v>27</v>
      </c>
      <c r="F34" s="60" t="s">
        <v>154</v>
      </c>
      <c r="G34" s="9">
        <f aca="true" t="shared" si="3" ref="G34:G47">SUM(P34-H34)</f>
        <v>0.13937499999999997</v>
      </c>
      <c r="H34" s="13">
        <v>0.0416666666666667</v>
      </c>
      <c r="I34" s="25" t="s">
        <v>9</v>
      </c>
      <c r="J34" s="47" t="s">
        <v>9</v>
      </c>
      <c r="K34" s="47" t="s">
        <v>9</v>
      </c>
      <c r="L34" s="10">
        <v>0.11579861111111112</v>
      </c>
      <c r="M34" s="23">
        <f t="shared" si="1"/>
        <v>0.07413194444444442</v>
      </c>
      <c r="N34" s="35" t="s">
        <v>152</v>
      </c>
      <c r="O34" s="35" t="s">
        <v>153</v>
      </c>
      <c r="P34" s="11">
        <v>0.18104166666666666</v>
      </c>
      <c r="Q34" s="23">
        <f aca="true" t="shared" si="4" ref="Q34:Q47">(P34-L34)</f>
        <v>0.06524305555555554</v>
      </c>
      <c r="R34" s="35" t="s">
        <v>152</v>
      </c>
      <c r="S34" s="40" t="s">
        <v>153</v>
      </c>
      <c r="T34" s="43">
        <v>129</v>
      </c>
    </row>
    <row r="35" spans="1:20" ht="13.5" customHeight="1">
      <c r="A35" s="44">
        <v>130</v>
      </c>
      <c r="B35" s="38" t="s">
        <v>19</v>
      </c>
      <c r="C35" s="35" t="s">
        <v>155</v>
      </c>
      <c r="D35" s="35" t="s">
        <v>111</v>
      </c>
      <c r="E35" s="35" t="s">
        <v>27</v>
      </c>
      <c r="F35" s="61" t="s">
        <v>154</v>
      </c>
      <c r="G35" s="9">
        <f t="shared" si="3"/>
        <v>0.1808796296296296</v>
      </c>
      <c r="H35" s="13">
        <v>0.0416666666666667</v>
      </c>
      <c r="I35" s="25" t="s">
        <v>9</v>
      </c>
      <c r="J35" s="47" t="s">
        <v>9</v>
      </c>
      <c r="K35" s="47" t="s">
        <v>9</v>
      </c>
      <c r="L35" s="10">
        <v>0.13871527777777778</v>
      </c>
      <c r="M35" s="23">
        <f t="shared" si="1"/>
        <v>0.09704861111111109</v>
      </c>
      <c r="N35" s="35" t="s">
        <v>155</v>
      </c>
      <c r="O35" s="35" t="s">
        <v>111</v>
      </c>
      <c r="P35" s="11">
        <v>0.2225462962962963</v>
      </c>
      <c r="Q35" s="23">
        <f t="shared" si="4"/>
        <v>0.08383101851851851</v>
      </c>
      <c r="R35" s="35" t="s">
        <v>155</v>
      </c>
      <c r="S35" s="40" t="s">
        <v>111</v>
      </c>
      <c r="T35" s="43">
        <v>130</v>
      </c>
    </row>
    <row r="36" spans="1:20" ht="13.5" customHeight="1">
      <c r="A36" s="33">
        <v>49</v>
      </c>
      <c r="B36" s="36" t="s">
        <v>19</v>
      </c>
      <c r="C36" s="37" t="s">
        <v>390</v>
      </c>
      <c r="D36" s="37" t="s">
        <v>391</v>
      </c>
      <c r="E36" s="37" t="s">
        <v>27</v>
      </c>
      <c r="F36" s="63" t="s">
        <v>159</v>
      </c>
      <c r="G36" s="9">
        <f t="shared" si="3"/>
        <v>0.13528935185185187</v>
      </c>
      <c r="H36" s="29">
        <v>0.041666666666666664</v>
      </c>
      <c r="I36" s="25" t="s">
        <v>9</v>
      </c>
      <c r="J36" s="47" t="s">
        <v>9</v>
      </c>
      <c r="K36" s="47" t="s">
        <v>9</v>
      </c>
      <c r="L36" s="10">
        <v>0.11493055555555555</v>
      </c>
      <c r="M36" s="23">
        <f t="shared" si="1"/>
        <v>0.07326388888888888</v>
      </c>
      <c r="N36" s="24" t="s">
        <v>390</v>
      </c>
      <c r="O36" s="24" t="s">
        <v>391</v>
      </c>
      <c r="P36" s="11">
        <v>0.17695601851851853</v>
      </c>
      <c r="Q36" s="23">
        <f t="shared" si="4"/>
        <v>0.06202546296296298</v>
      </c>
      <c r="R36" s="24" t="s">
        <v>390</v>
      </c>
      <c r="S36" s="24" t="s">
        <v>391</v>
      </c>
      <c r="T36" s="42">
        <v>49</v>
      </c>
    </row>
    <row r="37" spans="1:29" ht="13.5" customHeight="1">
      <c r="A37" s="44">
        <v>131</v>
      </c>
      <c r="B37" s="38" t="s">
        <v>19</v>
      </c>
      <c r="C37" s="35" t="s">
        <v>156</v>
      </c>
      <c r="D37" s="35" t="s">
        <v>157</v>
      </c>
      <c r="E37" s="35" t="s">
        <v>158</v>
      </c>
      <c r="F37" s="60" t="s">
        <v>159</v>
      </c>
      <c r="G37" s="9">
        <f t="shared" si="3"/>
        <v>0.14207175925925924</v>
      </c>
      <c r="H37" s="13">
        <v>0.0416666666666667</v>
      </c>
      <c r="I37" s="25" t="s">
        <v>9</v>
      </c>
      <c r="J37" s="47" t="s">
        <v>9</v>
      </c>
      <c r="K37" s="47" t="s">
        <v>9</v>
      </c>
      <c r="L37" s="10">
        <v>0.12650462962962963</v>
      </c>
      <c r="M37" s="23">
        <f t="shared" si="1"/>
        <v>0.08483796296296293</v>
      </c>
      <c r="N37" s="35" t="s">
        <v>156</v>
      </c>
      <c r="O37" s="35" t="s">
        <v>157</v>
      </c>
      <c r="P37" s="11">
        <v>0.18373842592592593</v>
      </c>
      <c r="Q37" s="23">
        <f t="shared" si="4"/>
        <v>0.057233796296296297</v>
      </c>
      <c r="R37" s="35" t="s">
        <v>156</v>
      </c>
      <c r="S37" s="40" t="s">
        <v>157</v>
      </c>
      <c r="T37" s="43">
        <v>131</v>
      </c>
      <c r="AB37" s="49"/>
      <c r="AC37" s="50"/>
    </row>
    <row r="38" spans="1:20" ht="13.5" customHeight="1">
      <c r="A38" s="44">
        <v>132</v>
      </c>
      <c r="B38" s="38" t="s">
        <v>19</v>
      </c>
      <c r="C38" s="35" t="s">
        <v>160</v>
      </c>
      <c r="D38" s="35" t="s">
        <v>161</v>
      </c>
      <c r="E38" s="35" t="s">
        <v>162</v>
      </c>
      <c r="F38" s="60" t="s">
        <v>159</v>
      </c>
      <c r="G38" s="9">
        <f t="shared" si="3"/>
        <v>0.15060185185185182</v>
      </c>
      <c r="H38" s="13">
        <v>0.0416666666666667</v>
      </c>
      <c r="I38" s="25" t="s">
        <v>9</v>
      </c>
      <c r="J38" s="47" t="s">
        <v>9</v>
      </c>
      <c r="K38" s="47" t="s">
        <v>9</v>
      </c>
      <c r="L38" s="10">
        <v>0.12118055555555556</v>
      </c>
      <c r="M38" s="23">
        <f t="shared" si="1"/>
        <v>0.07951388888888886</v>
      </c>
      <c r="N38" s="35" t="s">
        <v>160</v>
      </c>
      <c r="O38" s="35" t="s">
        <v>161</v>
      </c>
      <c r="P38" s="11">
        <v>0.19226851851851853</v>
      </c>
      <c r="Q38" s="23">
        <f t="shared" si="4"/>
        <v>0.07108796296296298</v>
      </c>
      <c r="R38" s="35" t="s">
        <v>160</v>
      </c>
      <c r="S38" s="40" t="s">
        <v>161</v>
      </c>
      <c r="T38" s="43">
        <v>132</v>
      </c>
    </row>
    <row r="39" spans="1:20" ht="13.5" customHeight="1">
      <c r="A39" s="44">
        <v>133</v>
      </c>
      <c r="B39" s="38" t="s">
        <v>19</v>
      </c>
      <c r="C39" s="35" t="s">
        <v>163</v>
      </c>
      <c r="D39" s="35" t="s">
        <v>134</v>
      </c>
      <c r="E39" s="35" t="s">
        <v>33</v>
      </c>
      <c r="F39" s="60" t="s">
        <v>159</v>
      </c>
      <c r="G39" s="9">
        <f t="shared" si="3"/>
        <v>0.15334490740740736</v>
      </c>
      <c r="H39" s="13">
        <v>0.0416666666666667</v>
      </c>
      <c r="I39" s="25" t="s">
        <v>9</v>
      </c>
      <c r="J39" s="47" t="s">
        <v>9</v>
      </c>
      <c r="K39" s="47" t="s">
        <v>9</v>
      </c>
      <c r="L39" s="10">
        <v>0.12743055555555555</v>
      </c>
      <c r="M39" s="23">
        <f t="shared" si="1"/>
        <v>0.08576388888888885</v>
      </c>
      <c r="N39" s="35" t="s">
        <v>163</v>
      </c>
      <c r="O39" s="35" t="s">
        <v>134</v>
      </c>
      <c r="P39" s="11">
        <v>0.19501157407407407</v>
      </c>
      <c r="Q39" s="23">
        <f t="shared" si="4"/>
        <v>0.06758101851851853</v>
      </c>
      <c r="R39" s="35" t="s">
        <v>163</v>
      </c>
      <c r="S39" s="40" t="s">
        <v>134</v>
      </c>
      <c r="T39" s="43">
        <v>133</v>
      </c>
    </row>
    <row r="40" spans="1:29" ht="13.5" customHeight="1">
      <c r="A40" s="44">
        <v>134</v>
      </c>
      <c r="B40" s="38" t="s">
        <v>19</v>
      </c>
      <c r="C40" s="35" t="s">
        <v>164</v>
      </c>
      <c r="D40" s="35" t="s">
        <v>165</v>
      </c>
      <c r="E40" s="35" t="s">
        <v>27</v>
      </c>
      <c r="F40" s="60" t="s">
        <v>159</v>
      </c>
      <c r="G40" s="9">
        <f t="shared" si="3"/>
        <v>0.15668981481481475</v>
      </c>
      <c r="H40" s="13">
        <v>0.0416666666666667</v>
      </c>
      <c r="I40" s="25" t="s">
        <v>9</v>
      </c>
      <c r="J40" s="14" t="s">
        <v>9</v>
      </c>
      <c r="K40" s="14" t="s">
        <v>9</v>
      </c>
      <c r="L40" s="10">
        <v>0.12465277777777778</v>
      </c>
      <c r="M40" s="23">
        <f t="shared" si="1"/>
        <v>0.08298611111111108</v>
      </c>
      <c r="N40" s="35" t="s">
        <v>164</v>
      </c>
      <c r="O40" s="35" t="s">
        <v>165</v>
      </c>
      <c r="P40" s="11">
        <v>0.19835648148148147</v>
      </c>
      <c r="Q40" s="23">
        <f t="shared" si="4"/>
        <v>0.07370370370370369</v>
      </c>
      <c r="R40" s="35" t="s">
        <v>164</v>
      </c>
      <c r="S40" s="40" t="s">
        <v>165</v>
      </c>
      <c r="T40" s="43">
        <v>134</v>
      </c>
      <c r="AB40" s="49"/>
      <c r="AC40" s="49"/>
    </row>
    <row r="41" spans="1:29" ht="13.5" customHeight="1">
      <c r="A41" s="44">
        <v>303</v>
      </c>
      <c r="B41" s="38" t="s">
        <v>20</v>
      </c>
      <c r="C41" s="35" t="s">
        <v>190</v>
      </c>
      <c r="D41" s="35"/>
      <c r="E41" s="35" t="s">
        <v>27</v>
      </c>
      <c r="F41" s="60" t="s">
        <v>188</v>
      </c>
      <c r="G41" s="9">
        <f t="shared" si="3"/>
        <v>0.11841435185185183</v>
      </c>
      <c r="H41" s="39">
        <v>0.0416666666666667</v>
      </c>
      <c r="I41" s="25" t="s">
        <v>9</v>
      </c>
      <c r="J41" s="15" t="s">
        <v>9</v>
      </c>
      <c r="K41" s="15" t="s">
        <v>9</v>
      </c>
      <c r="L41" s="10">
        <v>0.10312500000000001</v>
      </c>
      <c r="M41" s="23">
        <f t="shared" si="1"/>
        <v>0.06145833333333331</v>
      </c>
      <c r="N41" s="35" t="s">
        <v>296</v>
      </c>
      <c r="O41" s="35" t="s">
        <v>297</v>
      </c>
      <c r="P41" s="11">
        <v>0.16008101851851853</v>
      </c>
      <c r="Q41" s="23">
        <f t="shared" si="4"/>
        <v>0.05695601851851852</v>
      </c>
      <c r="R41" s="35" t="s">
        <v>120</v>
      </c>
      <c r="S41" s="40" t="s">
        <v>345</v>
      </c>
      <c r="T41" s="43">
        <v>303</v>
      </c>
      <c r="AB41" s="49"/>
      <c r="AC41" s="49"/>
    </row>
    <row r="42" spans="1:29" ht="13.5" customHeight="1">
      <c r="A42" s="44">
        <v>301</v>
      </c>
      <c r="B42" s="38" t="s">
        <v>20</v>
      </c>
      <c r="C42" s="35" t="s">
        <v>187</v>
      </c>
      <c r="D42" s="35"/>
      <c r="E42" s="35" t="s">
        <v>27</v>
      </c>
      <c r="F42" s="60" t="s">
        <v>188</v>
      </c>
      <c r="G42" s="9">
        <f t="shared" si="3"/>
        <v>0.1338541666666667</v>
      </c>
      <c r="H42" s="39">
        <v>0.041666666666666664</v>
      </c>
      <c r="I42" s="25" t="s">
        <v>9</v>
      </c>
      <c r="J42" s="15" t="s">
        <v>9</v>
      </c>
      <c r="K42" s="15" t="s">
        <v>9</v>
      </c>
      <c r="L42" s="10">
        <v>0.11643518518518518</v>
      </c>
      <c r="M42" s="23">
        <f t="shared" si="1"/>
        <v>0.07476851851851851</v>
      </c>
      <c r="N42" s="35" t="s">
        <v>293</v>
      </c>
      <c r="O42" s="35" t="s">
        <v>294</v>
      </c>
      <c r="P42" s="11">
        <v>0.17552083333333335</v>
      </c>
      <c r="Q42" s="23">
        <f t="shared" si="4"/>
        <v>0.059085648148148165</v>
      </c>
      <c r="R42" s="35" t="s">
        <v>342</v>
      </c>
      <c r="S42" s="40" t="s">
        <v>343</v>
      </c>
      <c r="T42" s="43">
        <v>301</v>
      </c>
      <c r="AB42" s="49"/>
      <c r="AC42" s="49"/>
    </row>
    <row r="43" spans="1:29" ht="13.5" customHeight="1">
      <c r="A43" s="44">
        <v>302</v>
      </c>
      <c r="B43" s="38" t="s">
        <v>20</v>
      </c>
      <c r="C43" s="35" t="s">
        <v>189</v>
      </c>
      <c r="D43" s="35"/>
      <c r="E43" s="35" t="s">
        <v>33</v>
      </c>
      <c r="F43" s="60" t="s">
        <v>188</v>
      </c>
      <c r="G43" s="9">
        <f t="shared" si="3"/>
        <v>0.15663194444444445</v>
      </c>
      <c r="H43" s="39">
        <v>0.041666666666666664</v>
      </c>
      <c r="I43" s="25" t="s">
        <v>9</v>
      </c>
      <c r="J43" s="15" t="s">
        <v>9</v>
      </c>
      <c r="K43" s="15" t="s">
        <v>9</v>
      </c>
      <c r="L43" s="10">
        <v>0.11840277777777779</v>
      </c>
      <c r="M43" s="23">
        <f t="shared" si="1"/>
        <v>0.07673611111111112</v>
      </c>
      <c r="N43" s="35" t="s">
        <v>126</v>
      </c>
      <c r="O43" s="35" t="s">
        <v>295</v>
      </c>
      <c r="P43" s="11">
        <v>0.1982986111111111</v>
      </c>
      <c r="Q43" s="23">
        <f t="shared" si="4"/>
        <v>0.07989583333333332</v>
      </c>
      <c r="R43" s="35" t="s">
        <v>287</v>
      </c>
      <c r="S43" s="40" t="s">
        <v>344</v>
      </c>
      <c r="T43" s="43">
        <v>302</v>
      </c>
      <c r="AB43" s="49"/>
      <c r="AC43" s="49"/>
    </row>
    <row r="44" spans="1:29" ht="13.5" customHeight="1">
      <c r="A44" s="44">
        <v>360</v>
      </c>
      <c r="B44" s="38" t="s">
        <v>20</v>
      </c>
      <c r="C44" s="35" t="s">
        <v>180</v>
      </c>
      <c r="D44" s="35"/>
      <c r="E44" s="35" t="s">
        <v>58</v>
      </c>
      <c r="F44" s="60" t="s">
        <v>192</v>
      </c>
      <c r="G44" s="9">
        <f t="shared" si="3"/>
        <v>0.12039351851851854</v>
      </c>
      <c r="H44" s="29">
        <v>0.041666666666666664</v>
      </c>
      <c r="I44" s="25" t="s">
        <v>9</v>
      </c>
      <c r="J44" s="15" t="s">
        <v>9</v>
      </c>
      <c r="K44" s="15" t="s">
        <v>9</v>
      </c>
      <c r="L44" s="10">
        <v>0.1170138888888889</v>
      </c>
      <c r="M44" s="23">
        <f t="shared" si="1"/>
        <v>0.07534722222222223</v>
      </c>
      <c r="N44" s="35" t="s">
        <v>50</v>
      </c>
      <c r="O44" s="35" t="s">
        <v>263</v>
      </c>
      <c r="P44" s="11">
        <v>0.1620601851851852</v>
      </c>
      <c r="Q44" s="23">
        <f t="shared" si="4"/>
        <v>0.04504629629629629</v>
      </c>
      <c r="R44" s="35" t="s">
        <v>140</v>
      </c>
      <c r="S44" s="40" t="s">
        <v>285</v>
      </c>
      <c r="T44" s="43">
        <v>360</v>
      </c>
      <c r="AB44" s="49"/>
      <c r="AC44" s="49"/>
    </row>
    <row r="45" spans="1:30" ht="13.5" customHeight="1">
      <c r="A45" s="44">
        <v>304</v>
      </c>
      <c r="B45" s="38" t="s">
        <v>20</v>
      </c>
      <c r="C45" s="35" t="s">
        <v>191</v>
      </c>
      <c r="D45" s="35"/>
      <c r="E45" s="35" t="s">
        <v>27</v>
      </c>
      <c r="F45" s="60" t="s">
        <v>192</v>
      </c>
      <c r="G45" s="9">
        <f t="shared" si="3"/>
        <v>0.12718749999999995</v>
      </c>
      <c r="H45" s="39">
        <v>0.0416666666666667</v>
      </c>
      <c r="I45" s="25" t="s">
        <v>9</v>
      </c>
      <c r="J45" s="15" t="s">
        <v>9</v>
      </c>
      <c r="K45" s="15" t="s">
        <v>9</v>
      </c>
      <c r="L45" s="10">
        <v>0.10798611111111112</v>
      </c>
      <c r="M45" s="23">
        <f t="shared" si="1"/>
        <v>0.06631944444444442</v>
      </c>
      <c r="N45" s="35" t="s">
        <v>229</v>
      </c>
      <c r="O45" s="35" t="s">
        <v>298</v>
      </c>
      <c r="P45" s="11">
        <v>0.16885416666666667</v>
      </c>
      <c r="Q45" s="23">
        <f t="shared" si="4"/>
        <v>0.06086805555555555</v>
      </c>
      <c r="R45" s="35" t="s">
        <v>346</v>
      </c>
      <c r="S45" s="40" t="s">
        <v>347</v>
      </c>
      <c r="T45" s="43">
        <v>304</v>
      </c>
      <c r="AB45" s="49"/>
      <c r="AC45" s="49"/>
      <c r="AD45" s="49"/>
    </row>
    <row r="46" spans="1:29" ht="13.5" customHeight="1">
      <c r="A46" s="44">
        <v>346</v>
      </c>
      <c r="B46" s="38" t="s">
        <v>20</v>
      </c>
      <c r="C46" s="35" t="s">
        <v>394</v>
      </c>
      <c r="D46" s="35"/>
      <c r="E46" s="35" t="s">
        <v>33</v>
      </c>
      <c r="F46" s="60" t="s">
        <v>192</v>
      </c>
      <c r="G46" s="9">
        <f t="shared" si="3"/>
        <v>0.13238425925925923</v>
      </c>
      <c r="H46" s="39">
        <v>0.0416666666666667</v>
      </c>
      <c r="I46" s="25" t="s">
        <v>9</v>
      </c>
      <c r="J46" s="15" t="s">
        <v>9</v>
      </c>
      <c r="K46" s="15" t="s">
        <v>9</v>
      </c>
      <c r="L46" s="10">
        <v>0.12100694444444444</v>
      </c>
      <c r="M46" s="23">
        <f t="shared" si="1"/>
        <v>0.07934027777777775</v>
      </c>
      <c r="N46" s="35" t="s">
        <v>104</v>
      </c>
      <c r="O46" s="35" t="s">
        <v>230</v>
      </c>
      <c r="P46" s="11">
        <v>0.17405092592592594</v>
      </c>
      <c r="Q46" s="23">
        <f t="shared" si="4"/>
        <v>0.0530439814814815</v>
      </c>
      <c r="R46" s="35" t="s">
        <v>132</v>
      </c>
      <c r="S46" s="40" t="s">
        <v>397</v>
      </c>
      <c r="T46" s="43">
        <v>346</v>
      </c>
      <c r="U46" s="12"/>
      <c r="AB46" s="49"/>
      <c r="AC46" s="49"/>
    </row>
    <row r="47" spans="1:29" ht="13.5" customHeight="1">
      <c r="A47" s="44">
        <v>305</v>
      </c>
      <c r="B47" s="38" t="s">
        <v>20</v>
      </c>
      <c r="C47" s="35" t="s">
        <v>169</v>
      </c>
      <c r="D47" s="35"/>
      <c r="E47" s="35" t="s">
        <v>124</v>
      </c>
      <c r="F47" s="60" t="s">
        <v>192</v>
      </c>
      <c r="G47" s="9">
        <f t="shared" si="3"/>
        <v>0.1378935185185185</v>
      </c>
      <c r="H47" s="39">
        <v>0.0416666666666667</v>
      </c>
      <c r="I47" s="25" t="s">
        <v>9</v>
      </c>
      <c r="J47" s="15" t="s">
        <v>9</v>
      </c>
      <c r="K47" s="15" t="s">
        <v>9</v>
      </c>
      <c r="L47" s="10">
        <v>0.1295138888888889</v>
      </c>
      <c r="M47" s="23">
        <f t="shared" si="1"/>
        <v>0.0878472222222222</v>
      </c>
      <c r="N47" s="35" t="s">
        <v>299</v>
      </c>
      <c r="O47" s="35" t="s">
        <v>300</v>
      </c>
      <c r="P47" s="11">
        <v>0.1795601851851852</v>
      </c>
      <c r="Q47" s="23">
        <f t="shared" si="4"/>
        <v>0.05004629629629631</v>
      </c>
      <c r="R47" s="35" t="s">
        <v>348</v>
      </c>
      <c r="S47" s="40" t="s">
        <v>230</v>
      </c>
      <c r="T47" s="43">
        <v>305</v>
      </c>
      <c r="AB47" s="49"/>
      <c r="AC47" s="49"/>
    </row>
    <row r="48" spans="1:30" ht="13.5" customHeight="1">
      <c r="A48" s="44">
        <v>307</v>
      </c>
      <c r="B48" s="38" t="s">
        <v>20</v>
      </c>
      <c r="C48" s="35" t="s">
        <v>193</v>
      </c>
      <c r="D48" s="35"/>
      <c r="E48" s="35" t="s">
        <v>33</v>
      </c>
      <c r="F48" s="60" t="s">
        <v>194</v>
      </c>
      <c r="G48" s="9">
        <f aca="true" t="shared" si="5" ref="G48:G55">SUM(P48-H48)</f>
        <v>0.11231481481481477</v>
      </c>
      <c r="H48" s="39">
        <v>0.0416666666666667</v>
      </c>
      <c r="I48" s="25" t="s">
        <v>9</v>
      </c>
      <c r="J48" s="15" t="s">
        <v>9</v>
      </c>
      <c r="K48" s="15" t="s">
        <v>9</v>
      </c>
      <c r="L48" s="10">
        <v>0.10590277777777778</v>
      </c>
      <c r="M48" s="23">
        <f aca="true" t="shared" si="6" ref="M48:M75">(L48-H48)</f>
        <v>0.06423611111111108</v>
      </c>
      <c r="N48" s="35" t="s">
        <v>301</v>
      </c>
      <c r="O48" s="35" t="s">
        <v>302</v>
      </c>
      <c r="P48" s="11">
        <v>0.15398148148148147</v>
      </c>
      <c r="Q48" s="23">
        <f aca="true" t="shared" si="7" ref="Q48:Q55">(P48-L48)</f>
        <v>0.04807870370370369</v>
      </c>
      <c r="R48" s="35" t="s">
        <v>110</v>
      </c>
      <c r="S48" s="40" t="s">
        <v>88</v>
      </c>
      <c r="T48" s="43">
        <v>307</v>
      </c>
      <c r="V48" s="12"/>
      <c r="W48" s="12"/>
      <c r="X48" s="12"/>
      <c r="Y48" s="12"/>
      <c r="Z48" s="12"/>
      <c r="AA48" s="12"/>
      <c r="AB48" s="12"/>
      <c r="AC48" s="12"/>
      <c r="AD48" s="12"/>
    </row>
    <row r="49" spans="1:20" ht="13.5" customHeight="1">
      <c r="A49" s="44">
        <v>310</v>
      </c>
      <c r="B49" s="38" t="s">
        <v>20</v>
      </c>
      <c r="C49" s="55">
        <v>1974</v>
      </c>
      <c r="D49" s="35"/>
      <c r="E49" s="35" t="s">
        <v>27</v>
      </c>
      <c r="F49" s="60" t="s">
        <v>194</v>
      </c>
      <c r="G49" s="9">
        <f t="shared" si="5"/>
        <v>0.11351851851851848</v>
      </c>
      <c r="H49" s="39">
        <v>0.0416666666666667</v>
      </c>
      <c r="I49" s="25" t="s">
        <v>9</v>
      </c>
      <c r="J49" s="15" t="s">
        <v>9</v>
      </c>
      <c r="K49" s="15" t="s">
        <v>9</v>
      </c>
      <c r="L49" s="10">
        <v>0.09965277777777777</v>
      </c>
      <c r="M49" s="23">
        <f t="shared" si="6"/>
        <v>0.05798611111111107</v>
      </c>
      <c r="N49" s="35" t="s">
        <v>80</v>
      </c>
      <c r="O49" s="35" t="s">
        <v>306</v>
      </c>
      <c r="P49" s="11">
        <v>0.15518518518518518</v>
      </c>
      <c r="Q49" s="23">
        <f t="shared" si="7"/>
        <v>0.055532407407407405</v>
      </c>
      <c r="R49" s="35" t="s">
        <v>352</v>
      </c>
      <c r="S49" s="40" t="s">
        <v>353</v>
      </c>
      <c r="T49" s="43">
        <v>310</v>
      </c>
    </row>
    <row r="50" spans="1:20" ht="13.5" customHeight="1">
      <c r="A50" s="44">
        <v>308</v>
      </c>
      <c r="B50" s="38" t="s">
        <v>20</v>
      </c>
      <c r="C50" s="35" t="s">
        <v>195</v>
      </c>
      <c r="D50" s="35"/>
      <c r="E50" s="35" t="s">
        <v>27</v>
      </c>
      <c r="F50" s="60" t="s">
        <v>194</v>
      </c>
      <c r="G50" s="9">
        <f t="shared" si="5"/>
        <v>0.13704861111111105</v>
      </c>
      <c r="H50" s="39">
        <v>0.0416666666666667</v>
      </c>
      <c r="I50" s="25" t="s">
        <v>9</v>
      </c>
      <c r="J50" s="15" t="s">
        <v>9</v>
      </c>
      <c r="K50" s="15" t="s">
        <v>9</v>
      </c>
      <c r="L50" s="10">
        <v>0.12129629629629629</v>
      </c>
      <c r="M50" s="23">
        <f t="shared" si="6"/>
        <v>0.07962962962962959</v>
      </c>
      <c r="N50" s="35" t="s">
        <v>303</v>
      </c>
      <c r="O50" s="35" t="s">
        <v>304</v>
      </c>
      <c r="P50" s="11">
        <v>0.17871527777777776</v>
      </c>
      <c r="Q50" s="23">
        <f t="shared" si="7"/>
        <v>0.057418981481481474</v>
      </c>
      <c r="R50" s="35" t="s">
        <v>110</v>
      </c>
      <c r="S50" s="40" t="s">
        <v>349</v>
      </c>
      <c r="T50" s="43">
        <v>308</v>
      </c>
    </row>
    <row r="51" spans="1:20" ht="13.5" customHeight="1">
      <c r="A51" s="44">
        <v>309</v>
      </c>
      <c r="B51" s="38" t="s">
        <v>20</v>
      </c>
      <c r="C51" s="35" t="s">
        <v>196</v>
      </c>
      <c r="D51" s="35"/>
      <c r="E51" s="35" t="s">
        <v>27</v>
      </c>
      <c r="F51" s="60" t="s">
        <v>194</v>
      </c>
      <c r="G51" s="9">
        <f t="shared" si="5"/>
        <v>0.13773148148148145</v>
      </c>
      <c r="H51" s="39">
        <v>0.0416666666666667</v>
      </c>
      <c r="I51" s="25" t="s">
        <v>9</v>
      </c>
      <c r="J51" s="15" t="s">
        <v>9</v>
      </c>
      <c r="K51" s="15" t="s">
        <v>9</v>
      </c>
      <c r="L51" s="10">
        <v>0.11423611111111111</v>
      </c>
      <c r="M51" s="23">
        <f t="shared" si="6"/>
        <v>0.07256944444444441</v>
      </c>
      <c r="N51" s="35" t="s">
        <v>272</v>
      </c>
      <c r="O51" s="35" t="s">
        <v>305</v>
      </c>
      <c r="P51" s="11">
        <v>0.17939814814814814</v>
      </c>
      <c r="Q51" s="23">
        <f t="shared" si="7"/>
        <v>0.06516203703703703</v>
      </c>
      <c r="R51" s="35" t="s">
        <v>350</v>
      </c>
      <c r="S51" s="40" t="s">
        <v>351</v>
      </c>
      <c r="T51" s="43">
        <v>309</v>
      </c>
    </row>
    <row r="52" spans="1:29" ht="13.5" customHeight="1">
      <c r="A52" s="44">
        <v>311</v>
      </c>
      <c r="B52" s="38" t="s">
        <v>20</v>
      </c>
      <c r="C52" s="35" t="s">
        <v>197</v>
      </c>
      <c r="D52" s="35"/>
      <c r="E52" s="35" t="s">
        <v>27</v>
      </c>
      <c r="F52" s="60" t="s">
        <v>194</v>
      </c>
      <c r="G52" s="9">
        <f t="shared" si="5"/>
        <v>0.14488425925925924</v>
      </c>
      <c r="H52" s="39">
        <v>0.0416666666666667</v>
      </c>
      <c r="I52" s="25" t="s">
        <v>9</v>
      </c>
      <c r="J52" s="15" t="s">
        <v>9</v>
      </c>
      <c r="K52" s="15" t="s">
        <v>9</v>
      </c>
      <c r="L52" s="10">
        <v>0.109375</v>
      </c>
      <c r="M52" s="23">
        <f t="shared" si="6"/>
        <v>0.0677083333333333</v>
      </c>
      <c r="N52" s="35" t="s">
        <v>144</v>
      </c>
      <c r="O52" s="35" t="s">
        <v>307</v>
      </c>
      <c r="P52" s="11">
        <v>0.18655092592592593</v>
      </c>
      <c r="Q52" s="23">
        <f t="shared" si="7"/>
        <v>0.07717592592592593</v>
      </c>
      <c r="R52" s="35" t="s">
        <v>354</v>
      </c>
      <c r="S52" s="40" t="s">
        <v>355</v>
      </c>
      <c r="T52" s="43">
        <v>311</v>
      </c>
      <c r="AB52" s="46"/>
      <c r="AC52" s="46"/>
    </row>
    <row r="53" spans="1:30" ht="13.5" customHeight="1">
      <c r="A53" s="44">
        <v>226</v>
      </c>
      <c r="B53" s="38" t="s">
        <v>20</v>
      </c>
      <c r="C53" s="35" t="s">
        <v>178</v>
      </c>
      <c r="D53" s="35"/>
      <c r="E53" s="35" t="s">
        <v>33</v>
      </c>
      <c r="F53" s="61" t="s">
        <v>194</v>
      </c>
      <c r="G53" s="9">
        <f t="shared" si="5"/>
        <v>0.1462037037037037</v>
      </c>
      <c r="H53" s="29">
        <v>0.041666666666666664</v>
      </c>
      <c r="I53" s="25" t="s">
        <v>9</v>
      </c>
      <c r="J53" s="15" t="s">
        <v>9</v>
      </c>
      <c r="K53" s="15" t="s">
        <v>9</v>
      </c>
      <c r="L53" s="10">
        <v>0.12309027777777777</v>
      </c>
      <c r="M53" s="23">
        <f t="shared" si="6"/>
        <v>0.0814236111111111</v>
      </c>
      <c r="N53" s="35" t="s">
        <v>261</v>
      </c>
      <c r="O53" s="35" t="s">
        <v>262</v>
      </c>
      <c r="P53" s="11">
        <v>0.18787037037037035</v>
      </c>
      <c r="Q53" s="23">
        <f t="shared" si="7"/>
        <v>0.06478009259259258</v>
      </c>
      <c r="R53" s="35" t="s">
        <v>126</v>
      </c>
      <c r="S53" s="40" t="s">
        <v>242</v>
      </c>
      <c r="T53" s="43">
        <v>226</v>
      </c>
      <c r="V53" s="12"/>
      <c r="W53" s="12"/>
      <c r="X53" s="12"/>
      <c r="Y53" s="12"/>
      <c r="Z53" s="12"/>
      <c r="AA53" s="12"/>
      <c r="AB53" s="46"/>
      <c r="AC53" s="46"/>
      <c r="AD53" s="12"/>
    </row>
    <row r="54" spans="1:30" ht="13.5" customHeight="1">
      <c r="A54" s="44">
        <v>312</v>
      </c>
      <c r="B54" s="38" t="s">
        <v>20</v>
      </c>
      <c r="C54" s="35" t="s">
        <v>198</v>
      </c>
      <c r="D54" s="35"/>
      <c r="E54" s="35" t="s">
        <v>27</v>
      </c>
      <c r="F54" s="60" t="s">
        <v>194</v>
      </c>
      <c r="G54" s="9">
        <f t="shared" si="5"/>
        <v>0.17259259259259258</v>
      </c>
      <c r="H54" s="39">
        <v>0.0416666666666667</v>
      </c>
      <c r="I54" s="25" t="s">
        <v>9</v>
      </c>
      <c r="J54" s="15" t="s">
        <v>9</v>
      </c>
      <c r="K54" s="15" t="s">
        <v>9</v>
      </c>
      <c r="L54" s="10">
        <v>0.14947916666666666</v>
      </c>
      <c r="M54" s="23">
        <f t="shared" si="6"/>
        <v>0.10781249999999996</v>
      </c>
      <c r="N54" s="35" t="s">
        <v>308</v>
      </c>
      <c r="O54" s="35" t="s">
        <v>309</v>
      </c>
      <c r="P54" s="11">
        <v>0.21425925925925926</v>
      </c>
      <c r="Q54" s="23">
        <f t="shared" si="7"/>
        <v>0.0647800925925926</v>
      </c>
      <c r="R54" s="35" t="s">
        <v>144</v>
      </c>
      <c r="S54" s="40" t="s">
        <v>356</v>
      </c>
      <c r="T54" s="43">
        <v>312</v>
      </c>
      <c r="V54" s="12"/>
      <c r="W54" s="12"/>
      <c r="X54" s="12"/>
      <c r="Y54" s="12"/>
      <c r="Z54" s="12"/>
      <c r="AA54" s="12"/>
      <c r="AB54" s="12"/>
      <c r="AC54" s="12"/>
      <c r="AD54" s="12"/>
    </row>
    <row r="55" spans="1:29" ht="13.5" customHeight="1">
      <c r="A55" s="44">
        <v>313</v>
      </c>
      <c r="B55" s="38" t="s">
        <v>20</v>
      </c>
      <c r="C55" s="35" t="s">
        <v>199</v>
      </c>
      <c r="D55" s="35"/>
      <c r="E55" s="35" t="s">
        <v>27</v>
      </c>
      <c r="F55" s="61" t="s">
        <v>200</v>
      </c>
      <c r="G55" s="9">
        <f t="shared" si="5"/>
        <v>0.1498148148148148</v>
      </c>
      <c r="H55" s="39">
        <v>0.0416666666666667</v>
      </c>
      <c r="I55" s="25" t="s">
        <v>9</v>
      </c>
      <c r="J55" s="15" t="s">
        <v>9</v>
      </c>
      <c r="K55" s="15" t="s">
        <v>9</v>
      </c>
      <c r="L55" s="10">
        <v>0.134375</v>
      </c>
      <c r="M55" s="23">
        <f t="shared" si="6"/>
        <v>0.0927083333333333</v>
      </c>
      <c r="N55" s="35" t="s">
        <v>310</v>
      </c>
      <c r="O55" s="35" t="s">
        <v>311</v>
      </c>
      <c r="P55" s="11">
        <v>0.19148148148148147</v>
      </c>
      <c r="Q55" s="23">
        <f t="shared" si="7"/>
        <v>0.05710648148148148</v>
      </c>
      <c r="R55" s="35" t="s">
        <v>357</v>
      </c>
      <c r="S55" s="40" t="s">
        <v>358</v>
      </c>
      <c r="T55" s="43">
        <v>313</v>
      </c>
      <c r="AB55" s="46"/>
      <c r="AC55" s="46"/>
    </row>
    <row r="56" spans="1:20" ht="13.5" customHeight="1">
      <c r="A56" s="44">
        <v>314</v>
      </c>
      <c r="B56" s="38" t="s">
        <v>20</v>
      </c>
      <c r="C56" s="35" t="s">
        <v>201</v>
      </c>
      <c r="D56" s="35"/>
      <c r="E56" s="35" t="s">
        <v>33</v>
      </c>
      <c r="F56" s="60" t="s">
        <v>200</v>
      </c>
      <c r="G56" s="9" t="s">
        <v>395</v>
      </c>
      <c r="H56" s="39">
        <v>0.0416666666666667</v>
      </c>
      <c r="I56" s="25" t="s">
        <v>9</v>
      </c>
      <c r="J56" s="15" t="s">
        <v>9</v>
      </c>
      <c r="K56" s="15" t="s">
        <v>9</v>
      </c>
      <c r="L56" s="10">
        <v>0.12586805555555555</v>
      </c>
      <c r="M56" s="23">
        <f t="shared" si="6"/>
        <v>0.08420138888888885</v>
      </c>
      <c r="N56" s="35" t="s">
        <v>312</v>
      </c>
      <c r="O56" s="35" t="s">
        <v>313</v>
      </c>
      <c r="P56" s="11" t="s">
        <v>395</v>
      </c>
      <c r="Q56" s="23" t="s">
        <v>395</v>
      </c>
      <c r="R56" s="35" t="s">
        <v>329</v>
      </c>
      <c r="S56" s="40" t="s">
        <v>359</v>
      </c>
      <c r="T56" s="43">
        <v>314</v>
      </c>
    </row>
    <row r="57" spans="1:20" ht="13.5" customHeight="1">
      <c r="A57" s="44">
        <v>317</v>
      </c>
      <c r="B57" s="38" t="s">
        <v>20</v>
      </c>
      <c r="C57" s="35" t="s">
        <v>205</v>
      </c>
      <c r="D57" s="35"/>
      <c r="E57" s="35" t="s">
        <v>58</v>
      </c>
      <c r="F57" s="60" t="s">
        <v>203</v>
      </c>
      <c r="G57" s="9">
        <f aca="true" t="shared" si="8" ref="G57:G75">SUM(P57-H57)</f>
        <v>0.11893518518518516</v>
      </c>
      <c r="H57" s="39">
        <v>0.0416666666666667</v>
      </c>
      <c r="I57" s="25" t="s">
        <v>9</v>
      </c>
      <c r="J57" s="15" t="s">
        <v>9</v>
      </c>
      <c r="K57" s="15" t="s">
        <v>9</v>
      </c>
      <c r="L57" s="10">
        <v>0.10034722222222221</v>
      </c>
      <c r="M57" s="23">
        <f t="shared" si="6"/>
        <v>0.058680555555555514</v>
      </c>
      <c r="N57" s="35" t="s">
        <v>318</v>
      </c>
      <c r="O57" s="35" t="s">
        <v>319</v>
      </c>
      <c r="P57" s="11">
        <v>0.16060185185185186</v>
      </c>
      <c r="Q57" s="23">
        <f aca="true" t="shared" si="9" ref="Q57:Q75">(P57-L57)</f>
        <v>0.060254629629629644</v>
      </c>
      <c r="R57" s="35" t="s">
        <v>364</v>
      </c>
      <c r="S57" s="40" t="s">
        <v>365</v>
      </c>
      <c r="T57" s="43">
        <v>317</v>
      </c>
    </row>
    <row r="58" spans="1:30" s="12" customFormat="1" ht="13.5" customHeight="1">
      <c r="A58" s="44">
        <v>318</v>
      </c>
      <c r="B58" s="38" t="s">
        <v>20</v>
      </c>
      <c r="C58" s="35" t="s">
        <v>206</v>
      </c>
      <c r="D58" s="35"/>
      <c r="E58" s="35" t="s">
        <v>27</v>
      </c>
      <c r="F58" s="61" t="s">
        <v>203</v>
      </c>
      <c r="G58" s="9">
        <f t="shared" si="8"/>
        <v>0.13626157407407402</v>
      </c>
      <c r="H58" s="39">
        <v>0.0416666666666667</v>
      </c>
      <c r="I58" s="25" t="s">
        <v>9</v>
      </c>
      <c r="J58" s="15" t="s">
        <v>9</v>
      </c>
      <c r="K58" s="15" t="s">
        <v>9</v>
      </c>
      <c r="L58" s="10">
        <v>0.11655092592592593</v>
      </c>
      <c r="M58" s="23">
        <f t="shared" si="6"/>
        <v>0.07488425925925923</v>
      </c>
      <c r="N58" s="35" t="s">
        <v>320</v>
      </c>
      <c r="O58" s="35" t="s">
        <v>321</v>
      </c>
      <c r="P58" s="11">
        <v>0.17792824074074073</v>
      </c>
      <c r="Q58" s="23">
        <f t="shared" si="9"/>
        <v>0.0613773148148148</v>
      </c>
      <c r="R58" s="35" t="s">
        <v>366</v>
      </c>
      <c r="S58" s="40" t="s">
        <v>367</v>
      </c>
      <c r="T58" s="43">
        <v>318</v>
      </c>
      <c r="U58" s="8"/>
      <c r="V58" s="8"/>
      <c r="W58" s="8"/>
      <c r="X58" s="8"/>
      <c r="Y58" s="8"/>
      <c r="Z58" s="8"/>
      <c r="AA58" s="8"/>
      <c r="AB58" s="46"/>
      <c r="AC58" s="46"/>
      <c r="AD58" s="8"/>
    </row>
    <row r="59" spans="1:29" ht="13.5" customHeight="1">
      <c r="A59" s="44">
        <v>319</v>
      </c>
      <c r="B59" s="38" t="s">
        <v>20</v>
      </c>
      <c r="C59" s="35" t="s">
        <v>207</v>
      </c>
      <c r="D59" s="35"/>
      <c r="E59" s="35" t="s">
        <v>33</v>
      </c>
      <c r="F59" s="60" t="s">
        <v>203</v>
      </c>
      <c r="G59" s="9">
        <f t="shared" si="8"/>
        <v>0.15821759259259255</v>
      </c>
      <c r="H59" s="39">
        <v>0.0416666666666667</v>
      </c>
      <c r="I59" s="25" t="s">
        <v>9</v>
      </c>
      <c r="J59" s="15" t="s">
        <v>9</v>
      </c>
      <c r="K59" s="15" t="s">
        <v>9</v>
      </c>
      <c r="L59" s="10">
        <v>0.12662037037037036</v>
      </c>
      <c r="M59" s="23">
        <f t="shared" si="6"/>
        <v>0.08495370370370366</v>
      </c>
      <c r="N59" s="35" t="s">
        <v>322</v>
      </c>
      <c r="O59" s="35" t="s">
        <v>68</v>
      </c>
      <c r="P59" s="11">
        <v>0.19988425925925926</v>
      </c>
      <c r="Q59" s="23">
        <f t="shared" si="9"/>
        <v>0.0732638888888889</v>
      </c>
      <c r="R59" s="35" t="s">
        <v>368</v>
      </c>
      <c r="S59" s="40" t="s">
        <v>30</v>
      </c>
      <c r="T59" s="43">
        <v>319</v>
      </c>
      <c r="AB59" s="31"/>
      <c r="AC59" s="31"/>
    </row>
    <row r="60" spans="1:20" ht="13.5" customHeight="1">
      <c r="A60" s="44">
        <v>316</v>
      </c>
      <c r="B60" s="38" t="s">
        <v>20</v>
      </c>
      <c r="C60" s="35" t="s">
        <v>204</v>
      </c>
      <c r="D60" s="35"/>
      <c r="E60" s="35" t="s">
        <v>27</v>
      </c>
      <c r="F60" s="61" t="s">
        <v>203</v>
      </c>
      <c r="G60" s="9">
        <f t="shared" si="8"/>
        <v>0.18217592592592585</v>
      </c>
      <c r="H60" s="39">
        <v>0.0416666666666667</v>
      </c>
      <c r="I60" s="25" t="s">
        <v>9</v>
      </c>
      <c r="J60" s="15" t="s">
        <v>9</v>
      </c>
      <c r="K60" s="15" t="s">
        <v>9</v>
      </c>
      <c r="L60" s="10">
        <v>0.15538194444444445</v>
      </c>
      <c r="M60" s="23">
        <f t="shared" si="6"/>
        <v>0.11371527777777775</v>
      </c>
      <c r="N60" s="35" t="s">
        <v>316</v>
      </c>
      <c r="O60" s="35" t="s">
        <v>317</v>
      </c>
      <c r="P60" s="11">
        <v>0.22384259259259257</v>
      </c>
      <c r="Q60" s="23">
        <f t="shared" si="9"/>
        <v>0.06846064814814812</v>
      </c>
      <c r="R60" s="35" t="s">
        <v>362</v>
      </c>
      <c r="S60" s="40" t="s">
        <v>363</v>
      </c>
      <c r="T60" s="43">
        <v>316</v>
      </c>
    </row>
    <row r="61" spans="1:21" ht="13.5" customHeight="1">
      <c r="A61" s="44">
        <v>315</v>
      </c>
      <c r="B61" s="38" t="s">
        <v>20</v>
      </c>
      <c r="C61" s="35" t="s">
        <v>202</v>
      </c>
      <c r="D61" s="35"/>
      <c r="E61" s="35" t="s">
        <v>27</v>
      </c>
      <c r="F61" s="61" t="s">
        <v>203</v>
      </c>
      <c r="G61" s="9">
        <f t="shared" si="8"/>
        <v>0.20652777777777775</v>
      </c>
      <c r="H61" s="39">
        <v>0.0416666666666667</v>
      </c>
      <c r="I61" s="25" t="s">
        <v>9</v>
      </c>
      <c r="J61" s="15" t="s">
        <v>9</v>
      </c>
      <c r="K61" s="15" t="s">
        <v>9</v>
      </c>
      <c r="L61" s="10">
        <v>0.1545138888888889</v>
      </c>
      <c r="M61" s="23">
        <f t="shared" si="6"/>
        <v>0.1128472222222222</v>
      </c>
      <c r="N61" s="35" t="s">
        <v>314</v>
      </c>
      <c r="O61" s="35" t="s">
        <v>315</v>
      </c>
      <c r="P61" s="11">
        <v>0.24819444444444447</v>
      </c>
      <c r="Q61" s="23">
        <f t="shared" si="9"/>
        <v>0.09368055555555557</v>
      </c>
      <c r="R61" s="35" t="s">
        <v>360</v>
      </c>
      <c r="S61" s="40" t="s">
        <v>361</v>
      </c>
      <c r="T61" s="43">
        <v>315</v>
      </c>
      <c r="U61" s="12"/>
    </row>
    <row r="62" spans="1:30" ht="13.5" customHeight="1">
      <c r="A62" s="44">
        <v>320</v>
      </c>
      <c r="B62" s="38" t="s">
        <v>20</v>
      </c>
      <c r="C62" s="35" t="s">
        <v>208</v>
      </c>
      <c r="D62" s="35"/>
      <c r="E62" s="35" t="s">
        <v>27</v>
      </c>
      <c r="F62" s="60" t="s">
        <v>209</v>
      </c>
      <c r="G62" s="9">
        <f t="shared" si="8"/>
        <v>0.12089120370370367</v>
      </c>
      <c r="H62" s="39">
        <v>0.0416666666666667</v>
      </c>
      <c r="I62" s="25" t="s">
        <v>9</v>
      </c>
      <c r="J62" s="15" t="s">
        <v>9</v>
      </c>
      <c r="K62" s="15" t="s">
        <v>9</v>
      </c>
      <c r="L62" s="10">
        <v>0.10520833333333333</v>
      </c>
      <c r="M62" s="23">
        <f t="shared" si="6"/>
        <v>0.06354166666666664</v>
      </c>
      <c r="N62" s="35" t="s">
        <v>73</v>
      </c>
      <c r="O62" s="35" t="s">
        <v>323</v>
      </c>
      <c r="P62" s="11">
        <v>0.16255787037037037</v>
      </c>
      <c r="Q62" s="23">
        <f t="shared" si="9"/>
        <v>0.05734953703703703</v>
      </c>
      <c r="R62" s="35" t="s">
        <v>369</v>
      </c>
      <c r="S62" s="40" t="s">
        <v>323</v>
      </c>
      <c r="T62" s="43">
        <v>320</v>
      </c>
      <c r="V62" s="12"/>
      <c r="W62" s="12"/>
      <c r="X62" s="12"/>
      <c r="Y62" s="12"/>
      <c r="Z62" s="12"/>
      <c r="AA62" s="12"/>
      <c r="AB62" s="53"/>
      <c r="AC62" s="54"/>
      <c r="AD62" s="12"/>
    </row>
    <row r="63" spans="1:30" ht="13.5" customHeight="1">
      <c r="A63" s="44">
        <v>344</v>
      </c>
      <c r="B63" s="38" t="s">
        <v>20</v>
      </c>
      <c r="C63" s="35" t="s">
        <v>223</v>
      </c>
      <c r="D63" s="35"/>
      <c r="E63" s="35" t="s">
        <v>27</v>
      </c>
      <c r="F63" s="60" t="s">
        <v>209</v>
      </c>
      <c r="G63" s="9">
        <f t="shared" si="8"/>
        <v>0.1333217592592592</v>
      </c>
      <c r="H63" s="39">
        <v>0.0416666666666667</v>
      </c>
      <c r="I63" s="25" t="s">
        <v>9</v>
      </c>
      <c r="J63" s="15" t="s">
        <v>9</v>
      </c>
      <c r="K63" s="15" t="s">
        <v>9</v>
      </c>
      <c r="L63" s="10">
        <v>0.12048611111111111</v>
      </c>
      <c r="M63" s="23">
        <f t="shared" si="6"/>
        <v>0.07881944444444441</v>
      </c>
      <c r="N63" s="35" t="s">
        <v>251</v>
      </c>
      <c r="O63" s="35" t="s">
        <v>143</v>
      </c>
      <c r="P63" s="11">
        <v>0.17498842592592592</v>
      </c>
      <c r="Q63" s="23">
        <f t="shared" si="9"/>
        <v>0.05450231481481481</v>
      </c>
      <c r="R63" s="35" t="s">
        <v>387</v>
      </c>
      <c r="S63" s="40" t="s">
        <v>388</v>
      </c>
      <c r="T63" s="43">
        <v>344</v>
      </c>
      <c r="V63" s="12"/>
      <c r="W63" s="12"/>
      <c r="X63" s="12"/>
      <c r="Y63" s="12"/>
      <c r="Z63" s="12"/>
      <c r="AA63" s="12"/>
      <c r="AB63" s="53"/>
      <c r="AC63" s="54"/>
      <c r="AD63" s="12"/>
    </row>
    <row r="64" spans="1:29" ht="13.5" customHeight="1">
      <c r="A64" s="44">
        <v>324</v>
      </c>
      <c r="B64" s="38" t="s">
        <v>20</v>
      </c>
      <c r="C64" s="35" t="s">
        <v>213</v>
      </c>
      <c r="D64" s="35"/>
      <c r="E64" s="35" t="s">
        <v>27</v>
      </c>
      <c r="F64" s="60" t="s">
        <v>209</v>
      </c>
      <c r="G64" s="9">
        <f t="shared" si="8"/>
        <v>0.13414351851851847</v>
      </c>
      <c r="H64" s="39">
        <v>0.0416666666666667</v>
      </c>
      <c r="I64" s="25" t="s">
        <v>9</v>
      </c>
      <c r="J64" s="15" t="s">
        <v>9</v>
      </c>
      <c r="K64" s="15" t="s">
        <v>9</v>
      </c>
      <c r="L64" s="10">
        <v>0.11336805555555556</v>
      </c>
      <c r="M64" s="23">
        <f t="shared" si="6"/>
        <v>0.07170138888888886</v>
      </c>
      <c r="N64" s="35" t="s">
        <v>329</v>
      </c>
      <c r="O64" s="35" t="s">
        <v>330</v>
      </c>
      <c r="P64" s="11">
        <v>0.17581018518518518</v>
      </c>
      <c r="Q64" s="23">
        <f t="shared" si="9"/>
        <v>0.062442129629629625</v>
      </c>
      <c r="R64" s="35" t="s">
        <v>264</v>
      </c>
      <c r="S64" s="40" t="s">
        <v>374</v>
      </c>
      <c r="T64" s="43">
        <v>324</v>
      </c>
      <c r="AB64" s="35"/>
      <c r="AC64" s="40"/>
    </row>
    <row r="65" spans="1:20" ht="13.5" customHeight="1">
      <c r="A65" s="33">
        <v>326</v>
      </c>
      <c r="B65" s="36" t="s">
        <v>20</v>
      </c>
      <c r="C65" s="37" t="s">
        <v>215</v>
      </c>
      <c r="D65" s="37"/>
      <c r="E65" s="37" t="s">
        <v>33</v>
      </c>
      <c r="F65" s="62" t="s">
        <v>209</v>
      </c>
      <c r="G65" s="9">
        <f t="shared" si="8"/>
        <v>0.13761574074074073</v>
      </c>
      <c r="H65" s="39">
        <v>0.0416666666666667</v>
      </c>
      <c r="I65" s="25" t="s">
        <v>9</v>
      </c>
      <c r="J65" s="15" t="s">
        <v>9</v>
      </c>
      <c r="K65" s="15" t="s">
        <v>9</v>
      </c>
      <c r="L65" s="10">
        <v>0.10381944444444445</v>
      </c>
      <c r="M65" s="23">
        <f t="shared" si="6"/>
        <v>0.06215277777777775</v>
      </c>
      <c r="N65" s="24" t="s">
        <v>333</v>
      </c>
      <c r="O65" s="24" t="s">
        <v>334</v>
      </c>
      <c r="P65" s="11">
        <v>0.17928240740740742</v>
      </c>
      <c r="Q65" s="23">
        <f t="shared" si="9"/>
        <v>0.07546296296296297</v>
      </c>
      <c r="R65" s="24" t="s">
        <v>377</v>
      </c>
      <c r="S65" s="24" t="s">
        <v>334</v>
      </c>
      <c r="T65" s="42">
        <v>326</v>
      </c>
    </row>
    <row r="66" spans="1:30" ht="13.5" customHeight="1">
      <c r="A66" s="33">
        <v>322</v>
      </c>
      <c r="B66" s="36" t="s">
        <v>20</v>
      </c>
      <c r="C66" s="37" t="s">
        <v>211</v>
      </c>
      <c r="D66" s="37"/>
      <c r="E66" s="37" t="s">
        <v>27</v>
      </c>
      <c r="F66" s="62" t="s">
        <v>209</v>
      </c>
      <c r="G66" s="9">
        <f t="shared" si="8"/>
        <v>0.1378009259259259</v>
      </c>
      <c r="H66" s="39">
        <v>0.0416666666666667</v>
      </c>
      <c r="I66" s="25" t="s">
        <v>9</v>
      </c>
      <c r="J66" s="15" t="s">
        <v>9</v>
      </c>
      <c r="K66" s="15" t="s">
        <v>9</v>
      </c>
      <c r="L66" s="10">
        <v>0.11197916666666667</v>
      </c>
      <c r="M66" s="23">
        <f t="shared" si="6"/>
        <v>0.07031249999999997</v>
      </c>
      <c r="N66" s="24" t="s">
        <v>326</v>
      </c>
      <c r="O66" s="24" t="s">
        <v>211</v>
      </c>
      <c r="P66" s="11">
        <v>0.1794675925925926</v>
      </c>
      <c r="Q66" s="23">
        <f t="shared" si="9"/>
        <v>0.06748842592592592</v>
      </c>
      <c r="R66" s="24" t="s">
        <v>372</v>
      </c>
      <c r="S66" s="24" t="s">
        <v>211</v>
      </c>
      <c r="T66" s="42">
        <v>322</v>
      </c>
      <c r="U66" s="12"/>
      <c r="V66" s="12"/>
      <c r="W66" s="12"/>
      <c r="X66" s="12"/>
      <c r="Y66" s="12"/>
      <c r="Z66" s="12"/>
      <c r="AA66" s="12"/>
      <c r="AB66" s="31"/>
      <c r="AC66" s="31"/>
      <c r="AD66" s="12"/>
    </row>
    <row r="67" spans="1:29" ht="13.5" customHeight="1">
      <c r="A67" s="33">
        <v>325</v>
      </c>
      <c r="B67" s="36" t="s">
        <v>20</v>
      </c>
      <c r="C67" s="37" t="s">
        <v>214</v>
      </c>
      <c r="D67" s="37"/>
      <c r="E67" s="37" t="s">
        <v>58</v>
      </c>
      <c r="F67" s="62" t="s">
        <v>209</v>
      </c>
      <c r="G67" s="9">
        <f t="shared" si="8"/>
        <v>0.13874999999999998</v>
      </c>
      <c r="H67" s="39">
        <v>0.0416666666666667</v>
      </c>
      <c r="I67" s="25" t="s">
        <v>9</v>
      </c>
      <c r="J67" s="15" t="s">
        <v>9</v>
      </c>
      <c r="K67" s="15" t="s">
        <v>9</v>
      </c>
      <c r="L67" s="10">
        <v>0.10885416666666665</v>
      </c>
      <c r="M67" s="23">
        <f t="shared" si="6"/>
        <v>0.06718749999999996</v>
      </c>
      <c r="N67" s="24" t="s">
        <v>331</v>
      </c>
      <c r="O67" s="24" t="s">
        <v>332</v>
      </c>
      <c r="P67" s="11">
        <v>0.18041666666666667</v>
      </c>
      <c r="Q67" s="23">
        <f t="shared" si="9"/>
        <v>0.07156250000000001</v>
      </c>
      <c r="R67" s="24" t="s">
        <v>375</v>
      </c>
      <c r="S67" s="24" t="s">
        <v>376</v>
      </c>
      <c r="T67" s="42">
        <v>325</v>
      </c>
      <c r="AB67" s="31"/>
      <c r="AC67" s="31"/>
    </row>
    <row r="68" spans="1:30" ht="13.5" customHeight="1">
      <c r="A68" s="33">
        <v>330</v>
      </c>
      <c r="B68" s="36" t="s">
        <v>20</v>
      </c>
      <c r="C68" s="37" t="s">
        <v>220</v>
      </c>
      <c r="D68" s="37"/>
      <c r="E68" s="37" t="s">
        <v>27</v>
      </c>
      <c r="F68" s="62" t="s">
        <v>209</v>
      </c>
      <c r="G68" s="9">
        <f t="shared" si="8"/>
        <v>0.14119212962962963</v>
      </c>
      <c r="H68" s="39">
        <v>0.0416666666666667</v>
      </c>
      <c r="I68" s="25" t="s">
        <v>9</v>
      </c>
      <c r="J68" s="15" t="s">
        <v>9</v>
      </c>
      <c r="K68" s="15" t="s">
        <v>9</v>
      </c>
      <c r="L68" s="10">
        <v>0.11822916666666666</v>
      </c>
      <c r="M68" s="23">
        <f t="shared" si="6"/>
        <v>0.07656249999999996</v>
      </c>
      <c r="N68" s="24" t="s">
        <v>340</v>
      </c>
      <c r="O68" s="24" t="s">
        <v>341</v>
      </c>
      <c r="P68" s="11">
        <v>0.1828587962962963</v>
      </c>
      <c r="Q68" s="23">
        <f t="shared" si="9"/>
        <v>0.06462962962962965</v>
      </c>
      <c r="R68" s="24" t="s">
        <v>383</v>
      </c>
      <c r="S68" s="24" t="s">
        <v>341</v>
      </c>
      <c r="T68" s="42">
        <v>330</v>
      </c>
      <c r="V68" s="12"/>
      <c r="W68" s="12"/>
      <c r="X68" s="12"/>
      <c r="Y68" s="12"/>
      <c r="Z68" s="12"/>
      <c r="AA68" s="12"/>
      <c r="AB68" s="12"/>
      <c r="AC68" s="12"/>
      <c r="AD68" s="12"/>
    </row>
    <row r="69" spans="1:20" ht="13.5" customHeight="1">
      <c r="A69" s="33">
        <v>329</v>
      </c>
      <c r="B69" s="36" t="s">
        <v>20</v>
      </c>
      <c r="C69" s="37" t="s">
        <v>219</v>
      </c>
      <c r="D69" s="37"/>
      <c r="E69" s="37" t="s">
        <v>27</v>
      </c>
      <c r="F69" s="62" t="s">
        <v>209</v>
      </c>
      <c r="G69" s="9">
        <f t="shared" si="8"/>
        <v>0.14232638888888888</v>
      </c>
      <c r="H69" s="39">
        <v>0.0416666666666667</v>
      </c>
      <c r="I69" s="25" t="s">
        <v>9</v>
      </c>
      <c r="J69" s="15" t="s">
        <v>9</v>
      </c>
      <c r="K69" s="15" t="s">
        <v>9</v>
      </c>
      <c r="L69" s="10">
        <v>0.11631944444444443</v>
      </c>
      <c r="M69" s="23">
        <f t="shared" si="6"/>
        <v>0.07465277777777773</v>
      </c>
      <c r="N69" s="24" t="s">
        <v>338</v>
      </c>
      <c r="O69" s="24" t="s">
        <v>339</v>
      </c>
      <c r="P69" s="11">
        <v>0.18399305555555556</v>
      </c>
      <c r="Q69" s="23">
        <f t="shared" si="9"/>
        <v>0.06767361111111113</v>
      </c>
      <c r="R69" s="24" t="s">
        <v>381</v>
      </c>
      <c r="S69" s="24" t="s">
        <v>382</v>
      </c>
      <c r="T69" s="42">
        <v>329</v>
      </c>
    </row>
    <row r="70" spans="1:30" ht="13.5" customHeight="1">
      <c r="A70" s="33">
        <v>327</v>
      </c>
      <c r="B70" s="36" t="s">
        <v>20</v>
      </c>
      <c r="C70" s="37" t="s">
        <v>216</v>
      </c>
      <c r="D70" s="37"/>
      <c r="E70" s="37" t="s">
        <v>27</v>
      </c>
      <c r="F70" s="62" t="s">
        <v>209</v>
      </c>
      <c r="G70" s="9">
        <f t="shared" si="8"/>
        <v>0.14255787037037032</v>
      </c>
      <c r="H70" s="39">
        <v>0.0416666666666667</v>
      </c>
      <c r="I70" s="25" t="s">
        <v>9</v>
      </c>
      <c r="J70" s="15" t="s">
        <v>9</v>
      </c>
      <c r="K70" s="15" t="s">
        <v>9</v>
      </c>
      <c r="L70" s="10">
        <v>0.12141203703703703</v>
      </c>
      <c r="M70" s="23">
        <f t="shared" si="6"/>
        <v>0.07974537037037033</v>
      </c>
      <c r="N70" s="24" t="s">
        <v>335</v>
      </c>
      <c r="O70" s="24" t="s">
        <v>336</v>
      </c>
      <c r="P70" s="11">
        <v>0.18422453703703703</v>
      </c>
      <c r="Q70" s="23">
        <f t="shared" si="9"/>
        <v>0.06281250000000001</v>
      </c>
      <c r="R70" s="24" t="s">
        <v>378</v>
      </c>
      <c r="S70" s="24" t="s">
        <v>379</v>
      </c>
      <c r="T70" s="42">
        <v>327</v>
      </c>
      <c r="V70" s="12"/>
      <c r="W70" s="12"/>
      <c r="X70" s="12"/>
      <c r="Y70" s="12"/>
      <c r="Z70" s="12"/>
      <c r="AA70" s="12"/>
      <c r="AB70" s="31"/>
      <c r="AC70" s="31"/>
      <c r="AD70" s="12"/>
    </row>
    <row r="71" spans="1:29" ht="13.5" customHeight="1">
      <c r="A71" s="33">
        <v>323</v>
      </c>
      <c r="B71" s="36" t="s">
        <v>20</v>
      </c>
      <c r="C71" s="37" t="s">
        <v>212</v>
      </c>
      <c r="D71" s="37"/>
      <c r="E71" s="37" t="s">
        <v>27</v>
      </c>
      <c r="F71" s="62" t="s">
        <v>209</v>
      </c>
      <c r="G71" s="9">
        <f t="shared" si="8"/>
        <v>0.15128472222222217</v>
      </c>
      <c r="H71" s="39">
        <v>0.0416666666666667</v>
      </c>
      <c r="I71" s="25" t="s">
        <v>9</v>
      </c>
      <c r="J71" s="15" t="s">
        <v>9</v>
      </c>
      <c r="K71" s="15" t="s">
        <v>9</v>
      </c>
      <c r="L71" s="10">
        <v>0.13385416666666666</v>
      </c>
      <c r="M71" s="23">
        <f t="shared" si="6"/>
        <v>0.09218749999999996</v>
      </c>
      <c r="N71" s="24" t="s">
        <v>327</v>
      </c>
      <c r="O71" s="24" t="s">
        <v>328</v>
      </c>
      <c r="P71" s="11">
        <v>0.19295138888888888</v>
      </c>
      <c r="Q71" s="23">
        <f t="shared" si="9"/>
        <v>0.05909722222222222</v>
      </c>
      <c r="R71" s="24" t="s">
        <v>373</v>
      </c>
      <c r="S71" s="24" t="s">
        <v>323</v>
      </c>
      <c r="T71" s="42">
        <v>323</v>
      </c>
      <c r="AB71" s="46"/>
      <c r="AC71" s="46"/>
    </row>
    <row r="72" spans="1:29" ht="13.5" customHeight="1">
      <c r="A72" s="33">
        <v>328</v>
      </c>
      <c r="B72" s="36" t="s">
        <v>20</v>
      </c>
      <c r="C72" s="37" t="s">
        <v>217</v>
      </c>
      <c r="D72" s="37"/>
      <c r="E72" s="37" t="s">
        <v>218</v>
      </c>
      <c r="F72" s="62" t="s">
        <v>209</v>
      </c>
      <c r="G72" s="9">
        <f t="shared" si="8"/>
        <v>0.15265046296296292</v>
      </c>
      <c r="H72" s="39">
        <v>0.0416666666666667</v>
      </c>
      <c r="I72" s="25" t="s">
        <v>9</v>
      </c>
      <c r="J72" s="15" t="s">
        <v>9</v>
      </c>
      <c r="K72" s="15" t="s">
        <v>9</v>
      </c>
      <c r="L72" s="10">
        <v>0.13229166666666667</v>
      </c>
      <c r="M72" s="23">
        <f t="shared" si="6"/>
        <v>0.09062499999999997</v>
      </c>
      <c r="N72" s="24" t="s">
        <v>67</v>
      </c>
      <c r="O72" s="24" t="s">
        <v>337</v>
      </c>
      <c r="P72" s="11">
        <v>0.19431712962962963</v>
      </c>
      <c r="Q72" s="23">
        <f t="shared" si="9"/>
        <v>0.06202546296296296</v>
      </c>
      <c r="R72" s="24" t="s">
        <v>380</v>
      </c>
      <c r="S72" s="24" t="s">
        <v>337</v>
      </c>
      <c r="T72" s="42">
        <v>328</v>
      </c>
      <c r="AB72" s="46"/>
      <c r="AC72" s="46"/>
    </row>
    <row r="73" spans="1:29" ht="13.5" customHeight="1">
      <c r="A73" s="44">
        <v>345</v>
      </c>
      <c r="B73" s="38" t="s">
        <v>20</v>
      </c>
      <c r="C73" s="35" t="s">
        <v>224</v>
      </c>
      <c r="D73" s="35"/>
      <c r="E73" s="35" t="s">
        <v>124</v>
      </c>
      <c r="F73" s="60" t="s">
        <v>209</v>
      </c>
      <c r="G73" s="9">
        <f t="shared" si="8"/>
        <v>0.1660185185185185</v>
      </c>
      <c r="H73" s="39">
        <v>0.0416666666666667</v>
      </c>
      <c r="I73" s="25" t="s">
        <v>9</v>
      </c>
      <c r="J73" s="52" t="s">
        <v>9</v>
      </c>
      <c r="K73" s="52" t="s">
        <v>9</v>
      </c>
      <c r="L73" s="10">
        <v>0.11857638888888888</v>
      </c>
      <c r="M73" s="23">
        <f t="shared" si="6"/>
        <v>0.07690972222222218</v>
      </c>
      <c r="N73" s="46" t="s">
        <v>335</v>
      </c>
      <c r="O73" s="46" t="s">
        <v>274</v>
      </c>
      <c r="P73" s="11">
        <v>0.2076851851851852</v>
      </c>
      <c r="Q73" s="23">
        <f t="shared" si="9"/>
        <v>0.08910879629629631</v>
      </c>
      <c r="R73" s="46" t="s">
        <v>389</v>
      </c>
      <c r="S73" s="46" t="s">
        <v>274</v>
      </c>
      <c r="T73" s="43">
        <v>345</v>
      </c>
      <c r="AB73" s="46"/>
      <c r="AC73" s="46"/>
    </row>
    <row r="74" spans="1:20" ht="13.5" customHeight="1">
      <c r="A74" s="44">
        <v>339</v>
      </c>
      <c r="B74" s="38" t="s">
        <v>20</v>
      </c>
      <c r="C74" s="35" t="s">
        <v>221</v>
      </c>
      <c r="D74" s="35"/>
      <c r="E74" s="35" t="s">
        <v>222</v>
      </c>
      <c r="F74" s="60" t="s">
        <v>209</v>
      </c>
      <c r="G74" s="9">
        <f t="shared" si="8"/>
        <v>0.17387731481481478</v>
      </c>
      <c r="H74" s="39">
        <v>0.0416666666666667</v>
      </c>
      <c r="I74" s="25" t="s">
        <v>9</v>
      </c>
      <c r="J74" s="52" t="s">
        <v>9</v>
      </c>
      <c r="K74" s="52" t="s">
        <v>9</v>
      </c>
      <c r="L74" s="10">
        <v>0.13993055555555556</v>
      </c>
      <c r="M74" s="23">
        <f t="shared" si="6"/>
        <v>0.09826388888888886</v>
      </c>
      <c r="N74" s="46" t="s">
        <v>233</v>
      </c>
      <c r="O74" s="46" t="s">
        <v>384</v>
      </c>
      <c r="P74" s="11">
        <v>0.2155439814814815</v>
      </c>
      <c r="Q74" s="23">
        <f t="shared" si="9"/>
        <v>0.07561342592592593</v>
      </c>
      <c r="R74" s="46" t="s">
        <v>385</v>
      </c>
      <c r="S74" s="46" t="s">
        <v>386</v>
      </c>
      <c r="T74" s="43">
        <v>339</v>
      </c>
    </row>
    <row r="75" spans="1:20" ht="13.5" customHeight="1">
      <c r="A75" s="44">
        <v>321</v>
      </c>
      <c r="B75" s="38" t="s">
        <v>20</v>
      </c>
      <c r="C75" s="35" t="s">
        <v>210</v>
      </c>
      <c r="D75" s="35"/>
      <c r="E75" s="35" t="s">
        <v>27</v>
      </c>
      <c r="F75" s="60" t="s">
        <v>209</v>
      </c>
      <c r="G75" s="9">
        <f t="shared" si="8"/>
        <v>0.20652777777777775</v>
      </c>
      <c r="H75" s="39">
        <v>0.0416666666666667</v>
      </c>
      <c r="I75" s="25" t="s">
        <v>9</v>
      </c>
      <c r="J75" s="52" t="s">
        <v>9</v>
      </c>
      <c r="K75" s="52" t="s">
        <v>9</v>
      </c>
      <c r="L75" s="10">
        <v>0.14340277777777777</v>
      </c>
      <c r="M75" s="23">
        <f t="shared" si="6"/>
        <v>0.10173611111111107</v>
      </c>
      <c r="N75" s="46" t="s">
        <v>324</v>
      </c>
      <c r="O75" s="46" t="s">
        <v>325</v>
      </c>
      <c r="P75" s="11">
        <v>0.24819444444444447</v>
      </c>
      <c r="Q75" s="23">
        <f t="shared" si="9"/>
        <v>0.1047916666666667</v>
      </c>
      <c r="R75" s="46" t="s">
        <v>370</v>
      </c>
      <c r="S75" s="46" t="s">
        <v>371</v>
      </c>
      <c r="T75" s="43">
        <v>321</v>
      </c>
    </row>
    <row r="76" spans="1:20" ht="13.5" customHeight="1">
      <c r="A76" s="44">
        <v>98</v>
      </c>
      <c r="B76" s="38" t="s">
        <v>29</v>
      </c>
      <c r="C76" s="35" t="s">
        <v>93</v>
      </c>
      <c r="D76" s="35" t="s">
        <v>94</v>
      </c>
      <c r="E76" s="35" t="s">
        <v>95</v>
      </c>
      <c r="F76" s="60" t="s">
        <v>29</v>
      </c>
      <c r="G76" s="9">
        <f aca="true" t="shared" si="10" ref="G76:G94">(P76)</f>
        <v>0.20150462962962964</v>
      </c>
      <c r="H76" s="29">
        <v>0.0687962962962963</v>
      </c>
      <c r="I76" s="23">
        <f aca="true" t="shared" si="11" ref="I76:I113">SUM(H76)</f>
        <v>0.0687962962962963</v>
      </c>
      <c r="J76" s="46" t="s">
        <v>93</v>
      </c>
      <c r="K76" s="46" t="s">
        <v>94</v>
      </c>
      <c r="L76" s="10">
        <v>0.1517361111111111</v>
      </c>
      <c r="M76" s="23">
        <f aca="true" t="shared" si="12" ref="M76:M113">(L76-H76)</f>
        <v>0.0829398148148148</v>
      </c>
      <c r="N76" s="46" t="s">
        <v>93</v>
      </c>
      <c r="O76" s="46" t="s">
        <v>94</v>
      </c>
      <c r="P76" s="11">
        <v>0.20150462962962964</v>
      </c>
      <c r="Q76" s="23">
        <f aca="true" t="shared" si="13" ref="Q76:Q113">(P76-L76)</f>
        <v>0.049768518518518545</v>
      </c>
      <c r="R76" s="46" t="s">
        <v>93</v>
      </c>
      <c r="S76" s="46" t="s">
        <v>94</v>
      </c>
      <c r="T76" s="43">
        <v>98</v>
      </c>
    </row>
    <row r="77" spans="1:30" ht="13.5" customHeight="1">
      <c r="A77" s="44">
        <v>99</v>
      </c>
      <c r="B77" s="38" t="s">
        <v>29</v>
      </c>
      <c r="C77" s="35" t="s">
        <v>96</v>
      </c>
      <c r="D77" s="35" t="s">
        <v>97</v>
      </c>
      <c r="E77" s="35" t="s">
        <v>27</v>
      </c>
      <c r="F77" s="60" t="s">
        <v>29</v>
      </c>
      <c r="G77" s="9">
        <f t="shared" si="10"/>
        <v>0.21528935185185186</v>
      </c>
      <c r="H77" s="29">
        <v>0.06917824074074073</v>
      </c>
      <c r="I77" s="23">
        <f t="shared" si="11"/>
        <v>0.06917824074074073</v>
      </c>
      <c r="J77" s="46" t="s">
        <v>96</v>
      </c>
      <c r="K77" s="46" t="s">
        <v>97</v>
      </c>
      <c r="L77" s="10">
        <v>0.14965277777777777</v>
      </c>
      <c r="M77" s="23">
        <f t="shared" si="12"/>
        <v>0.08047453703703704</v>
      </c>
      <c r="N77" s="46" t="s">
        <v>96</v>
      </c>
      <c r="O77" s="46" t="s">
        <v>97</v>
      </c>
      <c r="P77" s="11">
        <v>0.21528935185185186</v>
      </c>
      <c r="Q77" s="23">
        <f t="shared" si="13"/>
        <v>0.06563657407407408</v>
      </c>
      <c r="R77" s="46" t="s">
        <v>96</v>
      </c>
      <c r="S77" s="46" t="s">
        <v>97</v>
      </c>
      <c r="T77" s="43">
        <v>99</v>
      </c>
      <c r="U77" s="12"/>
      <c r="V77" s="12"/>
      <c r="W77" s="12"/>
      <c r="X77" s="12"/>
      <c r="Y77" s="12"/>
      <c r="Z77" s="12"/>
      <c r="AA77" s="12"/>
      <c r="AB77" s="46"/>
      <c r="AC77" s="46"/>
      <c r="AD77" s="12"/>
    </row>
    <row r="78" spans="1:29" s="12" customFormat="1" ht="13.5" customHeight="1">
      <c r="A78" s="44">
        <v>4</v>
      </c>
      <c r="B78" s="38" t="s">
        <v>21</v>
      </c>
      <c r="C78" s="35" t="s">
        <v>37</v>
      </c>
      <c r="D78" s="35" t="s">
        <v>23</v>
      </c>
      <c r="E78" s="35" t="s">
        <v>36</v>
      </c>
      <c r="F78" s="60" t="s">
        <v>65</v>
      </c>
      <c r="G78" s="9">
        <f t="shared" si="10"/>
        <v>0.1583449074074074</v>
      </c>
      <c r="H78" s="29">
        <v>0.05309027777777778</v>
      </c>
      <c r="I78" s="23">
        <f t="shared" si="11"/>
        <v>0.05309027777777778</v>
      </c>
      <c r="J78" s="46" t="s">
        <v>37</v>
      </c>
      <c r="K78" s="46" t="s">
        <v>23</v>
      </c>
      <c r="L78" s="10">
        <v>0.10868055555555556</v>
      </c>
      <c r="M78" s="23">
        <f t="shared" si="12"/>
        <v>0.05559027777777778</v>
      </c>
      <c r="N78" s="46" t="s">
        <v>37</v>
      </c>
      <c r="O78" s="46" t="s">
        <v>23</v>
      </c>
      <c r="P78" s="11">
        <v>0.1583449074074074</v>
      </c>
      <c r="Q78" s="23">
        <f t="shared" si="13"/>
        <v>0.049664351851851835</v>
      </c>
      <c r="R78" s="46" t="s">
        <v>37</v>
      </c>
      <c r="S78" s="46" t="s">
        <v>23</v>
      </c>
      <c r="T78" s="43">
        <v>4</v>
      </c>
      <c r="AB78" s="31"/>
      <c r="AC78" s="31"/>
    </row>
    <row r="79" spans="1:20" ht="13.5" customHeight="1">
      <c r="A79" s="33">
        <v>15</v>
      </c>
      <c r="B79" s="36" t="s">
        <v>21</v>
      </c>
      <c r="C79" s="37" t="s">
        <v>62</v>
      </c>
      <c r="D79" s="37" t="s">
        <v>63</v>
      </c>
      <c r="E79" s="37" t="s">
        <v>64</v>
      </c>
      <c r="F79" s="62" t="s">
        <v>65</v>
      </c>
      <c r="G79" s="9">
        <f t="shared" si="10"/>
        <v>0.22343749999999998</v>
      </c>
      <c r="H79" s="29">
        <v>0.07758101851851852</v>
      </c>
      <c r="I79" s="23">
        <f t="shared" si="11"/>
        <v>0.07758101851851852</v>
      </c>
      <c r="J79" s="24" t="s">
        <v>62</v>
      </c>
      <c r="K79" s="30" t="s">
        <v>63</v>
      </c>
      <c r="L79" s="10">
        <v>0.15729166666666666</v>
      </c>
      <c r="M79" s="23">
        <f t="shared" si="12"/>
        <v>0.07971064814814814</v>
      </c>
      <c r="N79" s="24" t="s">
        <v>62</v>
      </c>
      <c r="O79" s="24" t="s">
        <v>63</v>
      </c>
      <c r="P79" s="11">
        <v>0.22343749999999998</v>
      </c>
      <c r="Q79" s="23">
        <f t="shared" si="13"/>
        <v>0.06614583333333332</v>
      </c>
      <c r="R79" s="24" t="s">
        <v>62</v>
      </c>
      <c r="S79" s="24" t="s">
        <v>63</v>
      </c>
      <c r="T79" s="42">
        <v>15</v>
      </c>
    </row>
    <row r="80" spans="1:30" ht="13.5" customHeight="1">
      <c r="A80" s="33">
        <v>5</v>
      </c>
      <c r="B80" s="36" t="s">
        <v>21</v>
      </c>
      <c r="C80" s="37" t="s">
        <v>38</v>
      </c>
      <c r="D80" s="37" t="s">
        <v>39</v>
      </c>
      <c r="E80" s="37" t="s">
        <v>36</v>
      </c>
      <c r="F80" s="62" t="s">
        <v>26</v>
      </c>
      <c r="G80" s="9">
        <f t="shared" si="10"/>
        <v>0.16201388888888887</v>
      </c>
      <c r="H80" s="29">
        <v>0.04878472222222222</v>
      </c>
      <c r="I80" s="23">
        <f t="shared" si="11"/>
        <v>0.04878472222222222</v>
      </c>
      <c r="J80" s="24" t="s">
        <v>38</v>
      </c>
      <c r="K80" s="30" t="s">
        <v>39</v>
      </c>
      <c r="L80" s="10">
        <v>0.11076388888888888</v>
      </c>
      <c r="M80" s="23">
        <f t="shared" si="12"/>
        <v>0.06197916666666666</v>
      </c>
      <c r="N80" s="24" t="s">
        <v>38</v>
      </c>
      <c r="O80" s="24" t="s">
        <v>39</v>
      </c>
      <c r="P80" s="11">
        <v>0.16201388888888887</v>
      </c>
      <c r="Q80" s="23">
        <f t="shared" si="13"/>
        <v>0.05124999999999999</v>
      </c>
      <c r="R80" s="24" t="s">
        <v>38</v>
      </c>
      <c r="S80" s="24" t="s">
        <v>39</v>
      </c>
      <c r="T80" s="42">
        <v>5</v>
      </c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3.5" customHeight="1">
      <c r="A81" s="33">
        <v>3</v>
      </c>
      <c r="B81" s="36" t="s">
        <v>21</v>
      </c>
      <c r="C81" s="37" t="s">
        <v>34</v>
      </c>
      <c r="D81" s="37" t="s">
        <v>35</v>
      </c>
      <c r="E81" s="37" t="s">
        <v>36</v>
      </c>
      <c r="F81" s="62" t="s">
        <v>26</v>
      </c>
      <c r="G81" s="9">
        <f t="shared" si="10"/>
        <v>0.16231481481481483</v>
      </c>
      <c r="H81" s="29">
        <v>0.05303240740740741</v>
      </c>
      <c r="I81" s="23">
        <f t="shared" si="11"/>
        <v>0.05303240740740741</v>
      </c>
      <c r="J81" s="24" t="s">
        <v>34</v>
      </c>
      <c r="K81" s="30" t="s">
        <v>35</v>
      </c>
      <c r="L81" s="10">
        <v>0.1154513888888889</v>
      </c>
      <c r="M81" s="23">
        <f t="shared" si="12"/>
        <v>0.062418981481481485</v>
      </c>
      <c r="N81" s="24" t="s">
        <v>34</v>
      </c>
      <c r="O81" s="24" t="s">
        <v>35</v>
      </c>
      <c r="P81" s="11">
        <v>0.16231481481481483</v>
      </c>
      <c r="Q81" s="23">
        <f t="shared" si="13"/>
        <v>0.04686342592592593</v>
      </c>
      <c r="R81" s="24" t="s">
        <v>34</v>
      </c>
      <c r="S81" s="24" t="s">
        <v>35</v>
      </c>
      <c r="T81" s="42">
        <v>3</v>
      </c>
      <c r="V81" s="12"/>
      <c r="W81" s="12"/>
      <c r="X81" s="12"/>
      <c r="Y81" s="12"/>
      <c r="Z81" s="12"/>
      <c r="AA81" s="12"/>
      <c r="AB81" s="31"/>
      <c r="AC81" s="31"/>
      <c r="AD81" s="12"/>
    </row>
    <row r="82" spans="1:30" ht="13.5" customHeight="1">
      <c r="A82" s="33">
        <v>1</v>
      </c>
      <c r="B82" s="36" t="s">
        <v>21</v>
      </c>
      <c r="C82" s="37" t="s">
        <v>24</v>
      </c>
      <c r="D82" s="37" t="s">
        <v>23</v>
      </c>
      <c r="E82" s="37" t="s">
        <v>27</v>
      </c>
      <c r="F82" s="62" t="s">
        <v>26</v>
      </c>
      <c r="G82" s="9">
        <f t="shared" si="10"/>
        <v>0.17232638888888888</v>
      </c>
      <c r="H82" s="29">
        <v>0.06612268518518519</v>
      </c>
      <c r="I82" s="23">
        <f t="shared" si="11"/>
        <v>0.06612268518518519</v>
      </c>
      <c r="J82" s="24" t="s">
        <v>24</v>
      </c>
      <c r="K82" s="30" t="s">
        <v>23</v>
      </c>
      <c r="L82" s="10">
        <v>0.1282986111111111</v>
      </c>
      <c r="M82" s="23">
        <f t="shared" si="12"/>
        <v>0.06217592592592591</v>
      </c>
      <c r="N82" s="24" t="s">
        <v>24</v>
      </c>
      <c r="O82" s="24" t="s">
        <v>23</v>
      </c>
      <c r="P82" s="11">
        <v>0.17232638888888888</v>
      </c>
      <c r="Q82" s="23">
        <f t="shared" si="13"/>
        <v>0.04402777777777778</v>
      </c>
      <c r="R82" s="24" t="s">
        <v>24</v>
      </c>
      <c r="S82" s="24" t="s">
        <v>23</v>
      </c>
      <c r="T82" s="42">
        <v>1</v>
      </c>
      <c r="V82" s="12"/>
      <c r="W82" s="12"/>
      <c r="X82" s="12"/>
      <c r="Y82" s="12"/>
      <c r="Z82" s="12"/>
      <c r="AA82" s="12"/>
      <c r="AB82" s="31"/>
      <c r="AC82" s="31"/>
      <c r="AD82" s="12"/>
    </row>
    <row r="83" spans="1:29" ht="13.5" customHeight="1">
      <c r="A83" s="33">
        <v>2</v>
      </c>
      <c r="B83" s="36" t="s">
        <v>21</v>
      </c>
      <c r="C83" s="37" t="s">
        <v>31</v>
      </c>
      <c r="D83" s="37" t="s">
        <v>32</v>
      </c>
      <c r="E83" s="37" t="s">
        <v>33</v>
      </c>
      <c r="F83" s="62" t="s">
        <v>26</v>
      </c>
      <c r="G83" s="9">
        <f t="shared" si="10"/>
        <v>0.17480324074074075</v>
      </c>
      <c r="H83" s="29">
        <v>0.05565972222222223</v>
      </c>
      <c r="I83" s="23">
        <f t="shared" si="11"/>
        <v>0.05565972222222223</v>
      </c>
      <c r="J83" s="24" t="s">
        <v>31</v>
      </c>
      <c r="K83" s="30" t="s">
        <v>32</v>
      </c>
      <c r="L83" s="10">
        <v>0.12343749999999999</v>
      </c>
      <c r="M83" s="23">
        <f t="shared" si="12"/>
        <v>0.06777777777777777</v>
      </c>
      <c r="N83" s="24" t="s">
        <v>31</v>
      </c>
      <c r="O83" s="24" t="s">
        <v>32</v>
      </c>
      <c r="P83" s="11">
        <v>0.17480324074074075</v>
      </c>
      <c r="Q83" s="23">
        <f t="shared" si="13"/>
        <v>0.05136574074074075</v>
      </c>
      <c r="R83" s="24" t="s">
        <v>31</v>
      </c>
      <c r="S83" s="24" t="s">
        <v>32</v>
      </c>
      <c r="T83" s="42">
        <v>2</v>
      </c>
      <c r="AB83" s="31"/>
      <c r="AC83" s="31"/>
    </row>
    <row r="84" spans="1:29" ht="13.5" customHeight="1">
      <c r="A84" s="33">
        <v>48</v>
      </c>
      <c r="B84" s="36" t="s">
        <v>21</v>
      </c>
      <c r="C84" s="37" t="s">
        <v>91</v>
      </c>
      <c r="D84" s="37" t="s">
        <v>92</v>
      </c>
      <c r="E84" s="37" t="s">
        <v>27</v>
      </c>
      <c r="F84" s="62" t="s">
        <v>26</v>
      </c>
      <c r="G84" s="9">
        <f t="shared" si="10"/>
        <v>0.17542824074074073</v>
      </c>
      <c r="H84" s="29">
        <v>0.06399305555555555</v>
      </c>
      <c r="I84" s="23">
        <f t="shared" si="11"/>
        <v>0.06399305555555555</v>
      </c>
      <c r="J84" s="24" t="s">
        <v>91</v>
      </c>
      <c r="K84" s="30" t="s">
        <v>92</v>
      </c>
      <c r="L84" s="10">
        <v>0.12685185185185185</v>
      </c>
      <c r="M84" s="23">
        <f t="shared" si="12"/>
        <v>0.0628587962962963</v>
      </c>
      <c r="N84" s="24" t="s">
        <v>91</v>
      </c>
      <c r="O84" s="24" t="s">
        <v>92</v>
      </c>
      <c r="P84" s="11">
        <v>0.17542824074074073</v>
      </c>
      <c r="Q84" s="23">
        <f t="shared" si="13"/>
        <v>0.04857638888888888</v>
      </c>
      <c r="R84" s="24" t="s">
        <v>91</v>
      </c>
      <c r="S84" s="24" t="s">
        <v>92</v>
      </c>
      <c r="T84" s="42">
        <v>48</v>
      </c>
      <c r="AB84" s="46"/>
      <c r="AC84" s="46"/>
    </row>
    <row r="85" spans="1:29" ht="13.5" customHeight="1">
      <c r="A85" s="33">
        <v>6</v>
      </c>
      <c r="B85" s="36" t="s">
        <v>21</v>
      </c>
      <c r="C85" s="37" t="s">
        <v>40</v>
      </c>
      <c r="D85" s="37" t="s">
        <v>41</v>
      </c>
      <c r="E85" s="37" t="s">
        <v>27</v>
      </c>
      <c r="F85" s="62" t="s">
        <v>26</v>
      </c>
      <c r="G85" s="9">
        <f t="shared" si="10"/>
        <v>0.1779398148148148</v>
      </c>
      <c r="H85" s="29">
        <v>0.06269675925925926</v>
      </c>
      <c r="I85" s="23">
        <f t="shared" si="11"/>
        <v>0.06269675925925926</v>
      </c>
      <c r="J85" s="24" t="s">
        <v>40</v>
      </c>
      <c r="K85" s="30" t="s">
        <v>41</v>
      </c>
      <c r="L85" s="10">
        <v>0.12899305555555554</v>
      </c>
      <c r="M85" s="23">
        <f t="shared" si="12"/>
        <v>0.06629629629629628</v>
      </c>
      <c r="N85" s="24" t="s">
        <v>40</v>
      </c>
      <c r="O85" s="24" t="s">
        <v>41</v>
      </c>
      <c r="P85" s="11">
        <v>0.1779398148148148</v>
      </c>
      <c r="Q85" s="23">
        <f t="shared" si="13"/>
        <v>0.04894675925925926</v>
      </c>
      <c r="R85" s="24" t="s">
        <v>40</v>
      </c>
      <c r="S85" s="24" t="s">
        <v>41</v>
      </c>
      <c r="T85" s="42">
        <v>6</v>
      </c>
      <c r="AB85" s="46"/>
      <c r="AC85" s="46"/>
    </row>
    <row r="86" spans="1:29" ht="13.5" customHeight="1">
      <c r="A86" s="33">
        <v>7</v>
      </c>
      <c r="B86" s="36" t="s">
        <v>21</v>
      </c>
      <c r="C86" s="37" t="s">
        <v>42</v>
      </c>
      <c r="D86" s="37" t="s">
        <v>43</v>
      </c>
      <c r="E86" s="37" t="s">
        <v>44</v>
      </c>
      <c r="F86" s="62" t="s">
        <v>26</v>
      </c>
      <c r="G86" s="9">
        <f t="shared" si="10"/>
        <v>0.1832638888888889</v>
      </c>
      <c r="H86" s="29">
        <v>0.05574074074074074</v>
      </c>
      <c r="I86" s="23">
        <f t="shared" si="11"/>
        <v>0.05574074074074074</v>
      </c>
      <c r="J86" s="24" t="s">
        <v>42</v>
      </c>
      <c r="K86" s="30" t="s">
        <v>43</v>
      </c>
      <c r="L86" s="10">
        <v>0.12170138888888889</v>
      </c>
      <c r="M86" s="23">
        <f t="shared" si="12"/>
        <v>0.06596064814814814</v>
      </c>
      <c r="N86" s="24" t="s">
        <v>42</v>
      </c>
      <c r="O86" s="24" t="s">
        <v>43</v>
      </c>
      <c r="P86" s="11">
        <v>0.1832638888888889</v>
      </c>
      <c r="Q86" s="23">
        <f t="shared" si="13"/>
        <v>0.061562500000000006</v>
      </c>
      <c r="R86" s="24" t="s">
        <v>42</v>
      </c>
      <c r="S86" s="24" t="s">
        <v>43</v>
      </c>
      <c r="T86" s="42">
        <v>7</v>
      </c>
      <c r="AB86" s="46"/>
      <c r="AC86" s="46"/>
    </row>
    <row r="87" spans="1:29" ht="13.5" customHeight="1">
      <c r="A87" s="33">
        <v>8</v>
      </c>
      <c r="B87" s="36" t="s">
        <v>21</v>
      </c>
      <c r="C87" s="37" t="s">
        <v>45</v>
      </c>
      <c r="D87" s="37" t="s">
        <v>46</v>
      </c>
      <c r="E87" s="37" t="s">
        <v>27</v>
      </c>
      <c r="F87" s="62" t="s">
        <v>26</v>
      </c>
      <c r="G87" s="9">
        <f t="shared" si="10"/>
        <v>0.20104166666666667</v>
      </c>
      <c r="H87" s="29">
        <v>0.061412037037037036</v>
      </c>
      <c r="I87" s="23">
        <f t="shared" si="11"/>
        <v>0.061412037037037036</v>
      </c>
      <c r="J87" s="24" t="s">
        <v>45</v>
      </c>
      <c r="K87" s="30" t="s">
        <v>46</v>
      </c>
      <c r="L87" s="10">
        <v>0.13854166666666667</v>
      </c>
      <c r="M87" s="23">
        <f t="shared" si="12"/>
        <v>0.07712962962962963</v>
      </c>
      <c r="N87" s="24" t="s">
        <v>45</v>
      </c>
      <c r="O87" s="24" t="s">
        <v>46</v>
      </c>
      <c r="P87" s="11">
        <v>0.20104166666666667</v>
      </c>
      <c r="Q87" s="23">
        <f t="shared" si="13"/>
        <v>0.0625</v>
      </c>
      <c r="R87" s="24" t="s">
        <v>45</v>
      </c>
      <c r="S87" s="24" t="s">
        <v>46</v>
      </c>
      <c r="T87" s="42">
        <v>8</v>
      </c>
      <c r="AB87" s="46"/>
      <c r="AC87" s="46"/>
    </row>
    <row r="88" spans="1:29" ht="13.5" customHeight="1">
      <c r="A88" s="33">
        <v>9</v>
      </c>
      <c r="B88" s="36" t="s">
        <v>21</v>
      </c>
      <c r="C88" s="37" t="s">
        <v>47</v>
      </c>
      <c r="D88" s="37" t="s">
        <v>48</v>
      </c>
      <c r="E88" s="37" t="s">
        <v>49</v>
      </c>
      <c r="F88" s="62" t="s">
        <v>26</v>
      </c>
      <c r="G88" s="9">
        <f t="shared" si="10"/>
        <v>0.2523148148148148</v>
      </c>
      <c r="H88" s="29">
        <v>0.0907175925925926</v>
      </c>
      <c r="I88" s="23">
        <f t="shared" si="11"/>
        <v>0.0907175925925926</v>
      </c>
      <c r="J88" s="24" t="s">
        <v>47</v>
      </c>
      <c r="K88" s="30" t="s">
        <v>48</v>
      </c>
      <c r="L88" s="10">
        <v>0.1767361111111111</v>
      </c>
      <c r="M88" s="23">
        <f t="shared" si="12"/>
        <v>0.0860185185185185</v>
      </c>
      <c r="N88" s="24" t="s">
        <v>47</v>
      </c>
      <c r="O88" s="24" t="s">
        <v>48</v>
      </c>
      <c r="P88" s="11">
        <v>0.2523148148148148</v>
      </c>
      <c r="Q88" s="23">
        <f t="shared" si="13"/>
        <v>0.07557870370370373</v>
      </c>
      <c r="R88" s="24" t="s">
        <v>47</v>
      </c>
      <c r="S88" s="24" t="s">
        <v>48</v>
      </c>
      <c r="T88" s="42">
        <v>9</v>
      </c>
      <c r="AB88" s="46"/>
      <c r="AC88" s="46"/>
    </row>
    <row r="89" spans="1:30" ht="13.5" customHeight="1">
      <c r="A89" s="44">
        <v>10</v>
      </c>
      <c r="B89" s="38" t="s">
        <v>21</v>
      </c>
      <c r="C89" s="35" t="s">
        <v>50</v>
      </c>
      <c r="D89" s="35" t="s">
        <v>51</v>
      </c>
      <c r="E89" s="35" t="s">
        <v>52</v>
      </c>
      <c r="F89" s="60" t="s">
        <v>26</v>
      </c>
      <c r="G89" s="9">
        <f t="shared" si="10"/>
        <v>0.2663425925925926</v>
      </c>
      <c r="H89" s="29">
        <v>0.07915509259259258</v>
      </c>
      <c r="I89" s="23">
        <f t="shared" si="11"/>
        <v>0.07915509259259258</v>
      </c>
      <c r="J89" s="24" t="s">
        <v>50</v>
      </c>
      <c r="K89" s="30" t="s">
        <v>51</v>
      </c>
      <c r="L89" s="10">
        <v>0.18229166666666666</v>
      </c>
      <c r="M89" s="23">
        <f t="shared" si="12"/>
        <v>0.10313657407407407</v>
      </c>
      <c r="N89" s="46" t="s">
        <v>50</v>
      </c>
      <c r="O89" s="46" t="s">
        <v>51</v>
      </c>
      <c r="P89" s="11">
        <v>0.2663425925925926</v>
      </c>
      <c r="Q89" s="23">
        <f t="shared" si="13"/>
        <v>0.08405092592592592</v>
      </c>
      <c r="R89" s="46" t="s">
        <v>50</v>
      </c>
      <c r="S89" s="46" t="s">
        <v>51</v>
      </c>
      <c r="T89" s="43">
        <v>10</v>
      </c>
      <c r="V89" s="12"/>
      <c r="W89" s="12"/>
      <c r="X89" s="12"/>
      <c r="Y89" s="12"/>
      <c r="Z89" s="12"/>
      <c r="AA89" s="12"/>
      <c r="AB89" s="12"/>
      <c r="AC89" s="12"/>
      <c r="AD89" s="12"/>
    </row>
    <row r="90" spans="1:20" ht="13.5" customHeight="1">
      <c r="A90" s="44">
        <v>20</v>
      </c>
      <c r="B90" s="38" t="s">
        <v>21</v>
      </c>
      <c r="C90" s="35" t="s">
        <v>67</v>
      </c>
      <c r="D90" s="35" t="s">
        <v>68</v>
      </c>
      <c r="E90" s="35" t="s">
        <v>27</v>
      </c>
      <c r="F90" s="60" t="s">
        <v>69</v>
      </c>
      <c r="G90" s="9">
        <f t="shared" si="10"/>
        <v>0.2099074074074074</v>
      </c>
      <c r="H90" s="29">
        <v>0.06447916666666666</v>
      </c>
      <c r="I90" s="23">
        <f t="shared" si="11"/>
        <v>0.06447916666666666</v>
      </c>
      <c r="J90" s="24" t="s">
        <v>67</v>
      </c>
      <c r="K90" s="30" t="s">
        <v>68</v>
      </c>
      <c r="L90" s="10">
        <v>0.14201388888888888</v>
      </c>
      <c r="M90" s="23">
        <f t="shared" si="12"/>
        <v>0.07753472222222223</v>
      </c>
      <c r="N90" s="46" t="s">
        <v>67</v>
      </c>
      <c r="O90" s="46" t="s">
        <v>68</v>
      </c>
      <c r="P90" s="11">
        <v>0.2099074074074074</v>
      </c>
      <c r="Q90" s="23">
        <f t="shared" si="13"/>
        <v>0.06789351851851852</v>
      </c>
      <c r="R90" s="46" t="s">
        <v>67</v>
      </c>
      <c r="S90" s="46" t="s">
        <v>68</v>
      </c>
      <c r="T90" s="43">
        <v>20</v>
      </c>
    </row>
    <row r="91" spans="1:20" ht="13.5" customHeight="1">
      <c r="A91" s="44">
        <v>44</v>
      </c>
      <c r="B91" s="38" t="s">
        <v>21</v>
      </c>
      <c r="C91" s="35" t="s">
        <v>81</v>
      </c>
      <c r="D91" s="35" t="s">
        <v>82</v>
      </c>
      <c r="E91" s="35" t="s">
        <v>83</v>
      </c>
      <c r="F91" s="60" t="s">
        <v>69</v>
      </c>
      <c r="G91" s="9">
        <f t="shared" si="10"/>
        <v>0.21989583333333332</v>
      </c>
      <c r="H91" s="29">
        <v>0.06859953703703704</v>
      </c>
      <c r="I91" s="23">
        <f t="shared" si="11"/>
        <v>0.06859953703703704</v>
      </c>
      <c r="J91" s="24" t="s">
        <v>81</v>
      </c>
      <c r="K91" s="30" t="s">
        <v>82</v>
      </c>
      <c r="L91" s="10">
        <v>0.1482638888888889</v>
      </c>
      <c r="M91" s="23">
        <f t="shared" si="12"/>
        <v>0.07966435185185185</v>
      </c>
      <c r="N91" s="46" t="s">
        <v>81</v>
      </c>
      <c r="O91" s="46" t="s">
        <v>82</v>
      </c>
      <c r="P91" s="11">
        <v>0.21989583333333332</v>
      </c>
      <c r="Q91" s="23">
        <f t="shared" si="13"/>
        <v>0.07163194444444443</v>
      </c>
      <c r="R91" s="46" t="s">
        <v>81</v>
      </c>
      <c r="S91" s="46" t="s">
        <v>82</v>
      </c>
      <c r="T91" s="43">
        <v>44</v>
      </c>
    </row>
    <row r="92" spans="1:29" ht="13.5" customHeight="1">
      <c r="A92" s="44">
        <v>42</v>
      </c>
      <c r="B92" s="38" t="s">
        <v>21</v>
      </c>
      <c r="C92" s="35" t="s">
        <v>77</v>
      </c>
      <c r="D92" s="35" t="s">
        <v>78</v>
      </c>
      <c r="E92" s="35" t="s">
        <v>33</v>
      </c>
      <c r="F92" s="61" t="s">
        <v>69</v>
      </c>
      <c r="G92" s="9">
        <f t="shared" si="10"/>
        <v>0.2611111111111111</v>
      </c>
      <c r="H92" s="29">
        <v>0.08631944444444445</v>
      </c>
      <c r="I92" s="23">
        <f t="shared" si="11"/>
        <v>0.08631944444444445</v>
      </c>
      <c r="J92" s="24" t="s">
        <v>77</v>
      </c>
      <c r="K92" s="24" t="s">
        <v>78</v>
      </c>
      <c r="L92" s="10">
        <v>0.1807291666666667</v>
      </c>
      <c r="M92" s="23">
        <f t="shared" si="12"/>
        <v>0.09440972222222224</v>
      </c>
      <c r="N92" s="46" t="s">
        <v>77</v>
      </c>
      <c r="O92" s="46" t="s">
        <v>78</v>
      </c>
      <c r="P92" s="11">
        <v>0.2611111111111111</v>
      </c>
      <c r="Q92" s="23">
        <f t="shared" si="13"/>
        <v>0.08038194444444444</v>
      </c>
      <c r="R92" s="46" t="s">
        <v>77</v>
      </c>
      <c r="S92" s="46" t="s">
        <v>78</v>
      </c>
      <c r="T92" s="43">
        <v>42</v>
      </c>
      <c r="AB92" s="46"/>
      <c r="AC92" s="46"/>
    </row>
    <row r="93" spans="1:20" ht="13.5" customHeight="1">
      <c r="A93" s="44">
        <v>31</v>
      </c>
      <c r="B93" s="38" t="s">
        <v>21</v>
      </c>
      <c r="C93" s="35" t="s">
        <v>70</v>
      </c>
      <c r="D93" s="35" t="s">
        <v>71</v>
      </c>
      <c r="E93" s="35" t="s">
        <v>72</v>
      </c>
      <c r="F93" s="60" t="s">
        <v>69</v>
      </c>
      <c r="G93" s="9">
        <f t="shared" si="10"/>
        <v>0.2697569444444445</v>
      </c>
      <c r="H93" s="29">
        <v>0.0759837962962963</v>
      </c>
      <c r="I93" s="23">
        <f t="shared" si="11"/>
        <v>0.0759837962962963</v>
      </c>
      <c r="J93" s="24" t="s">
        <v>70</v>
      </c>
      <c r="K93" s="24" t="s">
        <v>71</v>
      </c>
      <c r="L93" s="10">
        <v>0.17604166666666665</v>
      </c>
      <c r="M93" s="23">
        <f t="shared" si="12"/>
        <v>0.10005787037037035</v>
      </c>
      <c r="N93" s="46" t="s">
        <v>70</v>
      </c>
      <c r="O93" s="46" t="s">
        <v>71</v>
      </c>
      <c r="P93" s="11">
        <v>0.2697569444444445</v>
      </c>
      <c r="Q93" s="23">
        <f t="shared" si="13"/>
        <v>0.09371527777777783</v>
      </c>
      <c r="R93" s="46" t="s">
        <v>70</v>
      </c>
      <c r="S93" s="46" t="s">
        <v>71</v>
      </c>
      <c r="T93" s="43">
        <v>31</v>
      </c>
    </row>
    <row r="94" spans="1:30" ht="13.5" customHeight="1">
      <c r="A94" s="44">
        <v>41</v>
      </c>
      <c r="B94" s="38" t="s">
        <v>21</v>
      </c>
      <c r="C94" s="35" t="s">
        <v>75</v>
      </c>
      <c r="D94" s="35" t="s">
        <v>76</v>
      </c>
      <c r="E94" s="35" t="s">
        <v>64</v>
      </c>
      <c r="F94" s="60" t="s">
        <v>69</v>
      </c>
      <c r="G94" s="9">
        <f t="shared" si="10"/>
        <v>0.2786342592592593</v>
      </c>
      <c r="H94" s="29"/>
      <c r="I94" s="23">
        <f t="shared" si="11"/>
        <v>0</v>
      </c>
      <c r="J94" s="24" t="s">
        <v>75</v>
      </c>
      <c r="K94" s="24" t="s">
        <v>76</v>
      </c>
      <c r="L94" s="10">
        <v>0.18090277777777777</v>
      </c>
      <c r="M94" s="23">
        <f t="shared" si="12"/>
        <v>0.18090277777777777</v>
      </c>
      <c r="N94" s="46" t="s">
        <v>75</v>
      </c>
      <c r="O94" s="46" t="s">
        <v>76</v>
      </c>
      <c r="P94" s="11">
        <v>0.2786342592592593</v>
      </c>
      <c r="Q94" s="23">
        <f t="shared" si="13"/>
        <v>0.0977314814814815</v>
      </c>
      <c r="R94" s="46" t="s">
        <v>75</v>
      </c>
      <c r="S94" s="46" t="s">
        <v>76</v>
      </c>
      <c r="T94" s="43">
        <v>41</v>
      </c>
      <c r="V94" s="12"/>
      <c r="W94" s="12"/>
      <c r="X94" s="12"/>
      <c r="Y94" s="12"/>
      <c r="Z94" s="12"/>
      <c r="AA94" s="12"/>
      <c r="AB94" s="12"/>
      <c r="AC94" s="12"/>
      <c r="AD94" s="12"/>
    </row>
    <row r="95" spans="1:29" ht="13.5" customHeight="1">
      <c r="A95" s="44">
        <v>43</v>
      </c>
      <c r="B95" s="38" t="s">
        <v>21</v>
      </c>
      <c r="C95" s="35" t="s">
        <v>79</v>
      </c>
      <c r="D95" s="35" t="s">
        <v>80</v>
      </c>
      <c r="E95" s="35" t="s">
        <v>33</v>
      </c>
      <c r="F95" s="60" t="s">
        <v>69</v>
      </c>
      <c r="G95" s="9" t="s">
        <v>396</v>
      </c>
      <c r="H95" s="29"/>
      <c r="I95" s="23">
        <f t="shared" si="11"/>
        <v>0</v>
      </c>
      <c r="J95" s="24" t="s">
        <v>79</v>
      </c>
      <c r="K95" s="24" t="s">
        <v>80</v>
      </c>
      <c r="L95" s="10"/>
      <c r="M95" s="23">
        <f t="shared" si="12"/>
        <v>0</v>
      </c>
      <c r="N95" s="46" t="s">
        <v>79</v>
      </c>
      <c r="O95" s="46" t="s">
        <v>80</v>
      </c>
      <c r="P95" s="11"/>
      <c r="Q95" s="23">
        <f t="shared" si="13"/>
        <v>0</v>
      </c>
      <c r="R95" s="46" t="s">
        <v>79</v>
      </c>
      <c r="S95" s="46" t="s">
        <v>80</v>
      </c>
      <c r="T95" s="43">
        <v>43</v>
      </c>
      <c r="AB95" s="46"/>
      <c r="AC95" s="46"/>
    </row>
    <row r="96" spans="1:20" ht="13.5" customHeight="1">
      <c r="A96" s="44">
        <v>46</v>
      </c>
      <c r="B96" s="38" t="s">
        <v>21</v>
      </c>
      <c r="C96" s="35" t="s">
        <v>87</v>
      </c>
      <c r="D96" s="35" t="s">
        <v>88</v>
      </c>
      <c r="E96" s="35" t="s">
        <v>33</v>
      </c>
      <c r="F96" s="61" t="s">
        <v>86</v>
      </c>
      <c r="G96" s="9">
        <f aca="true" t="shared" si="14" ref="G96:G113">(P96)</f>
        <v>0.1760648148148148</v>
      </c>
      <c r="H96" s="29"/>
      <c r="I96" s="23">
        <f t="shared" si="11"/>
        <v>0</v>
      </c>
      <c r="J96" s="24" t="s">
        <v>87</v>
      </c>
      <c r="K96" s="24" t="s">
        <v>88</v>
      </c>
      <c r="L96" s="10">
        <v>0.1267361111111111</v>
      </c>
      <c r="M96" s="23">
        <f t="shared" si="12"/>
        <v>0.1267361111111111</v>
      </c>
      <c r="N96" s="46" t="s">
        <v>87</v>
      </c>
      <c r="O96" s="46" t="s">
        <v>88</v>
      </c>
      <c r="P96" s="11">
        <v>0.1760648148148148</v>
      </c>
      <c r="Q96" s="23">
        <f t="shared" si="13"/>
        <v>0.04932870370370371</v>
      </c>
      <c r="R96" s="46" t="s">
        <v>87</v>
      </c>
      <c r="S96" s="46" t="s">
        <v>88</v>
      </c>
      <c r="T96" s="43">
        <v>46</v>
      </c>
    </row>
    <row r="97" spans="1:20" ht="13.5" customHeight="1">
      <c r="A97" s="44">
        <v>45</v>
      </c>
      <c r="B97" s="38" t="s">
        <v>21</v>
      </c>
      <c r="C97" s="35" t="s">
        <v>84</v>
      </c>
      <c r="D97" s="35" t="s">
        <v>85</v>
      </c>
      <c r="E97" s="35" t="s">
        <v>27</v>
      </c>
      <c r="F97" s="61" t="s">
        <v>86</v>
      </c>
      <c r="G97" s="9">
        <f t="shared" si="14"/>
        <v>0.2697569444444445</v>
      </c>
      <c r="H97" s="29">
        <v>0.07104166666666667</v>
      </c>
      <c r="I97" s="23">
        <f t="shared" si="11"/>
        <v>0.07104166666666667</v>
      </c>
      <c r="J97" s="24" t="s">
        <v>84</v>
      </c>
      <c r="K97" s="24" t="s">
        <v>85</v>
      </c>
      <c r="L97" s="10">
        <v>0.17586805555555554</v>
      </c>
      <c r="M97" s="23">
        <f t="shared" si="12"/>
        <v>0.10482638888888887</v>
      </c>
      <c r="N97" s="46" t="s">
        <v>84</v>
      </c>
      <c r="O97" s="46" t="s">
        <v>85</v>
      </c>
      <c r="P97" s="11">
        <v>0.2697569444444445</v>
      </c>
      <c r="Q97" s="23">
        <f t="shared" si="13"/>
        <v>0.09388888888888894</v>
      </c>
      <c r="R97" s="46" t="s">
        <v>84</v>
      </c>
      <c r="S97" s="46" t="s">
        <v>85</v>
      </c>
      <c r="T97" s="43">
        <v>45</v>
      </c>
    </row>
    <row r="98" spans="1:20" ht="13.5" customHeight="1">
      <c r="A98" s="44">
        <v>11</v>
      </c>
      <c r="B98" s="38" t="s">
        <v>21</v>
      </c>
      <c r="C98" s="35" t="s">
        <v>53</v>
      </c>
      <c r="D98" s="35" t="s">
        <v>54</v>
      </c>
      <c r="E98" s="35" t="s">
        <v>55</v>
      </c>
      <c r="F98" s="60" t="s">
        <v>66</v>
      </c>
      <c r="G98" s="9">
        <f t="shared" si="14"/>
        <v>0.21581018518518516</v>
      </c>
      <c r="H98" s="29">
        <v>0.07923611111111112</v>
      </c>
      <c r="I98" s="23">
        <f t="shared" si="11"/>
        <v>0.07923611111111112</v>
      </c>
      <c r="J98" s="24" t="s">
        <v>53</v>
      </c>
      <c r="K98" s="24" t="s">
        <v>54</v>
      </c>
      <c r="L98" s="10">
        <v>0.15104166666666666</v>
      </c>
      <c r="M98" s="23">
        <f t="shared" si="12"/>
        <v>0.07180555555555554</v>
      </c>
      <c r="N98" s="46" t="s">
        <v>53</v>
      </c>
      <c r="O98" s="46" t="s">
        <v>54</v>
      </c>
      <c r="P98" s="11">
        <v>0.21581018518518516</v>
      </c>
      <c r="Q98" s="23">
        <f t="shared" si="13"/>
        <v>0.0647685185185185</v>
      </c>
      <c r="R98" s="46" t="s">
        <v>53</v>
      </c>
      <c r="S98" s="46" t="s">
        <v>54</v>
      </c>
      <c r="T98" s="43">
        <v>11</v>
      </c>
    </row>
    <row r="99" spans="1:20" ht="13.5" customHeight="1">
      <c r="A99" s="44">
        <v>13</v>
      </c>
      <c r="B99" s="38" t="s">
        <v>21</v>
      </c>
      <c r="C99" s="35" t="s">
        <v>59</v>
      </c>
      <c r="D99" s="35" t="s">
        <v>60</v>
      </c>
      <c r="E99" s="35" t="s">
        <v>27</v>
      </c>
      <c r="F99" s="60" t="s">
        <v>14</v>
      </c>
      <c r="G99" s="9">
        <f t="shared" si="14"/>
        <v>0.18925925925925924</v>
      </c>
      <c r="H99" s="29">
        <v>0.06497685185185186</v>
      </c>
      <c r="I99" s="23">
        <f t="shared" si="11"/>
        <v>0.06497685185185186</v>
      </c>
      <c r="J99" s="24" t="s">
        <v>59</v>
      </c>
      <c r="K99" s="24" t="s">
        <v>60</v>
      </c>
      <c r="L99" s="10">
        <v>0.134375</v>
      </c>
      <c r="M99" s="23">
        <f t="shared" si="12"/>
        <v>0.06939814814814814</v>
      </c>
      <c r="N99" s="46" t="s">
        <v>59</v>
      </c>
      <c r="O99" s="46" t="s">
        <v>60</v>
      </c>
      <c r="P99" s="11">
        <v>0.18925925925925924</v>
      </c>
      <c r="Q99" s="23">
        <f t="shared" si="13"/>
        <v>0.054884259259259244</v>
      </c>
      <c r="R99" s="46" t="s">
        <v>59</v>
      </c>
      <c r="S99" s="46" t="s">
        <v>60</v>
      </c>
      <c r="T99" s="43">
        <v>13</v>
      </c>
    </row>
    <row r="100" spans="1:20" ht="13.5" customHeight="1">
      <c r="A100" s="44">
        <v>12</v>
      </c>
      <c r="B100" s="38" t="s">
        <v>21</v>
      </c>
      <c r="C100" s="35" t="s">
        <v>56</v>
      </c>
      <c r="D100" s="35" t="s">
        <v>57</v>
      </c>
      <c r="E100" s="35" t="s">
        <v>58</v>
      </c>
      <c r="F100" s="60" t="s">
        <v>14</v>
      </c>
      <c r="G100" s="9">
        <f t="shared" si="14"/>
        <v>0.20800925925925925</v>
      </c>
      <c r="H100" s="29">
        <v>0.07843750000000001</v>
      </c>
      <c r="I100" s="23">
        <f t="shared" si="11"/>
        <v>0.07843750000000001</v>
      </c>
      <c r="J100" s="24" t="s">
        <v>56</v>
      </c>
      <c r="K100" s="24" t="s">
        <v>57</v>
      </c>
      <c r="L100" s="10">
        <v>0.15520833333333334</v>
      </c>
      <c r="M100" s="23">
        <f t="shared" si="12"/>
        <v>0.07677083333333333</v>
      </c>
      <c r="N100" s="46" t="s">
        <v>56</v>
      </c>
      <c r="O100" s="46" t="s">
        <v>57</v>
      </c>
      <c r="P100" s="11">
        <v>0.20800925925925925</v>
      </c>
      <c r="Q100" s="23">
        <f t="shared" si="13"/>
        <v>0.05280092592592592</v>
      </c>
      <c r="R100" s="46" t="s">
        <v>56</v>
      </c>
      <c r="S100" s="46" t="s">
        <v>57</v>
      </c>
      <c r="T100" s="43">
        <v>12</v>
      </c>
    </row>
    <row r="101" spans="1:20" ht="13.5" customHeight="1">
      <c r="A101" s="44">
        <v>218</v>
      </c>
      <c r="B101" s="38" t="s">
        <v>22</v>
      </c>
      <c r="C101" s="35" t="s">
        <v>168</v>
      </c>
      <c r="D101" s="35"/>
      <c r="E101" s="35" t="s">
        <v>27</v>
      </c>
      <c r="F101" s="60" t="s">
        <v>167</v>
      </c>
      <c r="G101" s="9">
        <f t="shared" si="14"/>
        <v>0.16481481481481483</v>
      </c>
      <c r="H101" s="29">
        <v>0.054421296296296294</v>
      </c>
      <c r="I101" s="23">
        <f t="shared" si="11"/>
        <v>0.054421296296296294</v>
      </c>
      <c r="J101" s="24" t="s">
        <v>227</v>
      </c>
      <c r="K101" s="24" t="s">
        <v>228</v>
      </c>
      <c r="L101" s="10">
        <v>0.11562499999999999</v>
      </c>
      <c r="M101" s="23">
        <f t="shared" si="12"/>
        <v>0.0612037037037037</v>
      </c>
      <c r="N101" s="58" t="s">
        <v>268</v>
      </c>
      <c r="O101" s="58" t="s">
        <v>269</v>
      </c>
      <c r="P101" s="11">
        <v>0.16481481481481483</v>
      </c>
      <c r="Q101" s="23">
        <f t="shared" si="13"/>
        <v>0.04918981481481484</v>
      </c>
      <c r="R101" s="46" t="s">
        <v>272</v>
      </c>
      <c r="S101" s="46" t="s">
        <v>273</v>
      </c>
      <c r="T101" s="43">
        <v>218</v>
      </c>
    </row>
    <row r="102" spans="1:20" ht="13.5" customHeight="1">
      <c r="A102" s="44">
        <v>217</v>
      </c>
      <c r="B102" s="38" t="s">
        <v>22</v>
      </c>
      <c r="C102" s="35" t="s">
        <v>166</v>
      </c>
      <c r="D102" s="35"/>
      <c r="E102" s="35" t="s">
        <v>33</v>
      </c>
      <c r="F102" s="60" t="s">
        <v>167</v>
      </c>
      <c r="G102" s="9">
        <f t="shared" si="14"/>
        <v>0.18758101851851852</v>
      </c>
      <c r="H102" s="29">
        <v>0.06525462962962963</v>
      </c>
      <c r="I102" s="23">
        <f t="shared" si="11"/>
        <v>0.06525462962962963</v>
      </c>
      <c r="J102" s="24" t="s">
        <v>225</v>
      </c>
      <c r="K102" s="24" t="s">
        <v>226</v>
      </c>
      <c r="L102" s="10">
        <v>0.1248263888888889</v>
      </c>
      <c r="M102" s="23">
        <f t="shared" si="12"/>
        <v>0.05957175925925927</v>
      </c>
      <c r="N102" s="46" t="s">
        <v>84</v>
      </c>
      <c r="O102" s="46" t="s">
        <v>250</v>
      </c>
      <c r="P102" s="11">
        <v>0.18758101851851852</v>
      </c>
      <c r="Q102" s="23">
        <f t="shared" si="13"/>
        <v>0.06275462962962962</v>
      </c>
      <c r="R102" s="46" t="s">
        <v>270</v>
      </c>
      <c r="S102" s="46" t="s">
        <v>271</v>
      </c>
      <c r="T102" s="43">
        <v>217</v>
      </c>
    </row>
    <row r="103" spans="1:20" ht="13.5" customHeight="1">
      <c r="A103" s="44">
        <v>219</v>
      </c>
      <c r="B103" s="38" t="s">
        <v>22</v>
      </c>
      <c r="C103" s="35" t="s">
        <v>169</v>
      </c>
      <c r="D103" s="35"/>
      <c r="E103" s="35" t="s">
        <v>124</v>
      </c>
      <c r="F103" s="60" t="s">
        <v>167</v>
      </c>
      <c r="G103" s="9">
        <f t="shared" si="14"/>
        <v>0.2096759259259259</v>
      </c>
      <c r="H103" s="29">
        <v>0.07755787037037037</v>
      </c>
      <c r="I103" s="23">
        <f t="shared" si="11"/>
        <v>0.07755787037037037</v>
      </c>
      <c r="J103" s="24" t="s">
        <v>229</v>
      </c>
      <c r="K103" s="24" t="s">
        <v>230</v>
      </c>
      <c r="L103" s="10">
        <v>0.15381944444444443</v>
      </c>
      <c r="M103" s="23">
        <f t="shared" si="12"/>
        <v>0.07626157407407405</v>
      </c>
      <c r="N103" s="58" t="s">
        <v>144</v>
      </c>
      <c r="O103" s="58" t="s">
        <v>57</v>
      </c>
      <c r="P103" s="11">
        <v>0.2096759259259259</v>
      </c>
      <c r="Q103" s="23">
        <f t="shared" si="13"/>
        <v>0.05585648148148148</v>
      </c>
      <c r="R103" s="46" t="s">
        <v>128</v>
      </c>
      <c r="S103" s="46" t="s">
        <v>274</v>
      </c>
      <c r="T103" s="43">
        <v>219</v>
      </c>
    </row>
    <row r="104" spans="1:20" ht="13.5" customHeight="1">
      <c r="A104" s="44">
        <v>221</v>
      </c>
      <c r="B104" s="38" t="s">
        <v>22</v>
      </c>
      <c r="C104" s="35" t="s">
        <v>172</v>
      </c>
      <c r="D104" s="35"/>
      <c r="E104" s="35" t="s">
        <v>27</v>
      </c>
      <c r="F104" s="60" t="s">
        <v>171</v>
      </c>
      <c r="G104" s="9">
        <f t="shared" si="14"/>
        <v>0.1857986111111111</v>
      </c>
      <c r="H104" s="29">
        <v>0.05436342592592593</v>
      </c>
      <c r="I104" s="23">
        <f t="shared" si="11"/>
        <v>0.05436342592592593</v>
      </c>
      <c r="J104" s="24" t="s">
        <v>233</v>
      </c>
      <c r="K104" s="24" t="s">
        <v>234</v>
      </c>
      <c r="L104" s="10">
        <v>0.12812500000000002</v>
      </c>
      <c r="M104" s="23">
        <f t="shared" si="12"/>
        <v>0.07376157407407408</v>
      </c>
      <c r="N104" s="46" t="s">
        <v>251</v>
      </c>
      <c r="O104" s="46" t="s">
        <v>252</v>
      </c>
      <c r="P104" s="11">
        <v>0.1857986111111111</v>
      </c>
      <c r="Q104" s="23">
        <f t="shared" si="13"/>
        <v>0.05767361111111108</v>
      </c>
      <c r="R104" s="46" t="s">
        <v>276</v>
      </c>
      <c r="S104" s="46" t="s">
        <v>277</v>
      </c>
      <c r="T104" s="43">
        <v>221</v>
      </c>
    </row>
    <row r="105" spans="1:20" ht="13.5" customHeight="1">
      <c r="A105" s="44">
        <v>224</v>
      </c>
      <c r="B105" s="38" t="s">
        <v>22</v>
      </c>
      <c r="C105" s="35" t="s">
        <v>176</v>
      </c>
      <c r="D105" s="35"/>
      <c r="E105" s="35" t="s">
        <v>27</v>
      </c>
      <c r="F105" s="60" t="s">
        <v>171</v>
      </c>
      <c r="G105" s="9">
        <f t="shared" si="14"/>
        <v>0.18836805555555555</v>
      </c>
      <c r="H105" s="29">
        <v>0.06136574074074074</v>
      </c>
      <c r="I105" s="23">
        <f t="shared" si="11"/>
        <v>0.06136574074074074</v>
      </c>
      <c r="J105" s="24" t="s">
        <v>140</v>
      </c>
      <c r="K105" s="24" t="s">
        <v>239</v>
      </c>
      <c r="L105" s="10">
        <v>0.13038194444444445</v>
      </c>
      <c r="M105" s="23">
        <f t="shared" si="12"/>
        <v>0.0690162037037037</v>
      </c>
      <c r="N105" s="46" t="s">
        <v>257</v>
      </c>
      <c r="O105" s="46" t="s">
        <v>258</v>
      </c>
      <c r="P105" s="11">
        <v>0.18836805555555555</v>
      </c>
      <c r="Q105" s="23">
        <f t="shared" si="13"/>
        <v>0.0579861111111111</v>
      </c>
      <c r="R105" s="46" t="s">
        <v>281</v>
      </c>
      <c r="S105" s="46" t="s">
        <v>282</v>
      </c>
      <c r="T105" s="43">
        <v>224</v>
      </c>
    </row>
    <row r="106" spans="1:30" s="12" customFormat="1" ht="13.5" customHeight="1">
      <c r="A106" s="44">
        <v>222</v>
      </c>
      <c r="B106" s="38" t="s">
        <v>22</v>
      </c>
      <c r="C106" s="35" t="s">
        <v>173</v>
      </c>
      <c r="D106" s="35"/>
      <c r="E106" s="35" t="s">
        <v>174</v>
      </c>
      <c r="F106" s="60" t="s">
        <v>171</v>
      </c>
      <c r="G106" s="9">
        <f t="shared" si="14"/>
        <v>0.22471064814814815</v>
      </c>
      <c r="H106" s="29">
        <v>0.06398148148148149</v>
      </c>
      <c r="I106" s="23">
        <f t="shared" si="11"/>
        <v>0.06398148148148149</v>
      </c>
      <c r="J106" s="24" t="s">
        <v>235</v>
      </c>
      <c r="K106" s="24" t="s">
        <v>236</v>
      </c>
      <c r="L106" s="10">
        <v>0.15590277777777778</v>
      </c>
      <c r="M106" s="23">
        <f t="shared" si="12"/>
        <v>0.09192129629629629</v>
      </c>
      <c r="N106" s="46" t="s">
        <v>253</v>
      </c>
      <c r="O106" s="46" t="s">
        <v>254</v>
      </c>
      <c r="P106" s="11">
        <v>0.22471064814814815</v>
      </c>
      <c r="Q106" s="23">
        <f t="shared" si="13"/>
        <v>0.06880787037037037</v>
      </c>
      <c r="R106" s="46" t="s">
        <v>278</v>
      </c>
      <c r="S106" s="46" t="s">
        <v>279</v>
      </c>
      <c r="T106" s="43">
        <v>222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20" ht="13.5" customHeight="1">
      <c r="A107" s="44">
        <v>223</v>
      </c>
      <c r="B107" s="38" t="s">
        <v>22</v>
      </c>
      <c r="C107" s="35" t="s">
        <v>175</v>
      </c>
      <c r="D107" s="35"/>
      <c r="E107" s="35" t="s">
        <v>33</v>
      </c>
      <c r="F107" s="60" t="s">
        <v>171</v>
      </c>
      <c r="G107" s="9">
        <f t="shared" si="14"/>
        <v>0.22648148148148148</v>
      </c>
      <c r="H107" s="29">
        <v>0.05780092592592593</v>
      </c>
      <c r="I107" s="23">
        <f t="shared" si="11"/>
        <v>0.05780092592592593</v>
      </c>
      <c r="J107" s="24" t="s">
        <v>237</v>
      </c>
      <c r="K107" s="24" t="s">
        <v>238</v>
      </c>
      <c r="L107" s="10">
        <v>0.14756944444444445</v>
      </c>
      <c r="M107" s="23">
        <f t="shared" si="12"/>
        <v>0.08976851851851853</v>
      </c>
      <c r="N107" s="46" t="s">
        <v>255</v>
      </c>
      <c r="O107" s="46" t="s">
        <v>256</v>
      </c>
      <c r="P107" s="11">
        <v>0.22648148148148148</v>
      </c>
      <c r="Q107" s="23">
        <f t="shared" si="13"/>
        <v>0.07891203703703703</v>
      </c>
      <c r="R107" s="46" t="s">
        <v>140</v>
      </c>
      <c r="S107" s="46" t="s">
        <v>280</v>
      </c>
      <c r="T107" s="43">
        <v>223</v>
      </c>
    </row>
    <row r="108" spans="1:20" ht="13.5" customHeight="1">
      <c r="A108" s="44">
        <v>220</v>
      </c>
      <c r="B108" s="38" t="s">
        <v>22</v>
      </c>
      <c r="C108" s="35" t="s">
        <v>170</v>
      </c>
      <c r="D108" s="35"/>
      <c r="E108" s="35" t="s">
        <v>33</v>
      </c>
      <c r="F108" s="60" t="s">
        <v>171</v>
      </c>
      <c r="G108" s="9">
        <f t="shared" si="14"/>
        <v>0.243125</v>
      </c>
      <c r="H108" s="29">
        <v>0.08121527777777778</v>
      </c>
      <c r="I108" s="23">
        <f t="shared" si="11"/>
        <v>0.08121527777777778</v>
      </c>
      <c r="J108" s="24" t="s">
        <v>231</v>
      </c>
      <c r="K108" s="24" t="s">
        <v>232</v>
      </c>
      <c r="L108" s="10">
        <v>0.1607638888888889</v>
      </c>
      <c r="M108" s="23">
        <f t="shared" si="12"/>
        <v>0.07954861111111113</v>
      </c>
      <c r="N108" s="46" t="s">
        <v>104</v>
      </c>
      <c r="O108" s="46" t="s">
        <v>232</v>
      </c>
      <c r="P108" s="11">
        <v>0.243125</v>
      </c>
      <c r="Q108" s="23">
        <f t="shared" si="13"/>
        <v>0.08236111111111111</v>
      </c>
      <c r="R108" s="46" t="s">
        <v>275</v>
      </c>
      <c r="S108" s="46" t="s">
        <v>232</v>
      </c>
      <c r="T108" s="43">
        <v>220</v>
      </c>
    </row>
    <row r="109" spans="1:20" ht="13.5" customHeight="1">
      <c r="A109" s="44">
        <v>225</v>
      </c>
      <c r="B109" s="38" t="s">
        <v>22</v>
      </c>
      <c r="C109" s="35" t="s">
        <v>177</v>
      </c>
      <c r="D109" s="35"/>
      <c r="E109" s="35" t="s">
        <v>124</v>
      </c>
      <c r="F109" s="60" t="s">
        <v>171</v>
      </c>
      <c r="G109" s="9">
        <f t="shared" si="14"/>
        <v>0.24708333333333332</v>
      </c>
      <c r="H109" s="29">
        <v>0.11200231481481482</v>
      </c>
      <c r="I109" s="23">
        <f t="shared" si="11"/>
        <v>0.11200231481481482</v>
      </c>
      <c r="J109" s="24" t="s">
        <v>240</v>
      </c>
      <c r="K109" s="24" t="s">
        <v>241</v>
      </c>
      <c r="L109" s="10">
        <v>0.19694444444444445</v>
      </c>
      <c r="M109" s="23">
        <f t="shared" si="12"/>
        <v>0.08494212962962963</v>
      </c>
      <c r="N109" s="46" t="s">
        <v>259</v>
      </c>
      <c r="O109" s="46" t="s">
        <v>260</v>
      </c>
      <c r="P109" s="11">
        <v>0.24708333333333332</v>
      </c>
      <c r="Q109" s="23">
        <f t="shared" si="13"/>
        <v>0.05013888888888887</v>
      </c>
      <c r="R109" s="46" t="s">
        <v>283</v>
      </c>
      <c r="S109" s="46" t="s">
        <v>284</v>
      </c>
      <c r="T109" s="43">
        <v>225</v>
      </c>
    </row>
    <row r="110" spans="1:20" ht="13.5" customHeight="1">
      <c r="A110" s="44">
        <v>228</v>
      </c>
      <c r="B110" s="38" t="s">
        <v>22</v>
      </c>
      <c r="C110" s="35" t="s">
        <v>181</v>
      </c>
      <c r="D110" s="35"/>
      <c r="E110" s="35" t="s">
        <v>27</v>
      </c>
      <c r="F110" s="60" t="s">
        <v>179</v>
      </c>
      <c r="G110" s="9">
        <f t="shared" si="14"/>
        <v>0.17952546296296298</v>
      </c>
      <c r="H110" s="29">
        <v>0.0626388888888889</v>
      </c>
      <c r="I110" s="23">
        <f t="shared" si="11"/>
        <v>0.0626388888888889</v>
      </c>
      <c r="J110" s="24" t="s">
        <v>132</v>
      </c>
      <c r="K110" s="24" t="s">
        <v>243</v>
      </c>
      <c r="L110" s="10">
        <v>0.12881944444444446</v>
      </c>
      <c r="M110" s="23">
        <f t="shared" si="12"/>
        <v>0.06618055555555556</v>
      </c>
      <c r="N110" s="46" t="s">
        <v>264</v>
      </c>
      <c r="O110" s="46" t="s">
        <v>111</v>
      </c>
      <c r="P110" s="11">
        <v>0.17952546296296298</v>
      </c>
      <c r="Q110" s="23">
        <f t="shared" si="13"/>
        <v>0.050706018518518525</v>
      </c>
      <c r="R110" s="46" t="s">
        <v>251</v>
      </c>
      <c r="S110" s="46" t="s">
        <v>286</v>
      </c>
      <c r="T110" s="43">
        <v>228</v>
      </c>
    </row>
    <row r="111" spans="1:21" s="12" customFormat="1" ht="13.5" customHeight="1">
      <c r="A111" s="44">
        <v>229</v>
      </c>
      <c r="B111" s="38" t="s">
        <v>22</v>
      </c>
      <c r="C111" s="35" t="s">
        <v>182</v>
      </c>
      <c r="D111" s="35"/>
      <c r="E111" s="35" t="s">
        <v>27</v>
      </c>
      <c r="F111" s="61" t="s">
        <v>183</v>
      </c>
      <c r="G111" s="9">
        <f t="shared" si="14"/>
        <v>0.19704861111111113</v>
      </c>
      <c r="H111" s="29">
        <v>0.06305555555555555</v>
      </c>
      <c r="I111" s="23">
        <f t="shared" si="11"/>
        <v>0.06305555555555555</v>
      </c>
      <c r="J111" s="24" t="s">
        <v>244</v>
      </c>
      <c r="K111" s="24" t="s">
        <v>245</v>
      </c>
      <c r="L111" s="10">
        <v>0.14409722222222224</v>
      </c>
      <c r="M111" s="23">
        <f t="shared" si="12"/>
        <v>0.08104166666666669</v>
      </c>
      <c r="N111" s="46" t="s">
        <v>244</v>
      </c>
      <c r="O111" s="46" t="s">
        <v>245</v>
      </c>
      <c r="P111" s="11">
        <v>0.19704861111111113</v>
      </c>
      <c r="Q111" s="23">
        <f t="shared" si="13"/>
        <v>0.052951388888888895</v>
      </c>
      <c r="R111" s="46" t="s">
        <v>287</v>
      </c>
      <c r="S111" s="46" t="s">
        <v>288</v>
      </c>
      <c r="T111" s="43">
        <v>229</v>
      </c>
      <c r="U111" s="8"/>
    </row>
    <row r="112" spans="1:30" s="12" customFormat="1" ht="13.5" customHeight="1">
      <c r="A112" s="44">
        <v>230</v>
      </c>
      <c r="B112" s="38" t="s">
        <v>22</v>
      </c>
      <c r="C112" s="35" t="s">
        <v>184</v>
      </c>
      <c r="D112" s="35"/>
      <c r="E112" s="35" t="s">
        <v>27</v>
      </c>
      <c r="F112" s="61" t="s">
        <v>185</v>
      </c>
      <c r="G112" s="9">
        <f t="shared" si="14"/>
        <v>0.22127314814814814</v>
      </c>
      <c r="H112" s="29">
        <v>0.08373842592592594</v>
      </c>
      <c r="I112" s="23">
        <f t="shared" si="11"/>
        <v>0.08373842592592594</v>
      </c>
      <c r="J112" s="24" t="s">
        <v>246</v>
      </c>
      <c r="K112" s="24" t="s">
        <v>247</v>
      </c>
      <c r="L112" s="10">
        <v>0.15989583333333332</v>
      </c>
      <c r="M112" s="23">
        <f t="shared" si="12"/>
        <v>0.07615740740740738</v>
      </c>
      <c r="N112" s="46" t="s">
        <v>80</v>
      </c>
      <c r="O112" s="46" t="s">
        <v>265</v>
      </c>
      <c r="P112" s="11">
        <v>0.22127314814814814</v>
      </c>
      <c r="Q112" s="23">
        <f t="shared" si="13"/>
        <v>0.061377314814814815</v>
      </c>
      <c r="R112" s="46" t="s">
        <v>289</v>
      </c>
      <c r="S112" s="46" t="s">
        <v>290</v>
      </c>
      <c r="T112" s="43">
        <v>230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s="12" customFormat="1" ht="13.5" customHeight="1">
      <c r="A113" s="44">
        <v>231</v>
      </c>
      <c r="B113" s="38" t="s">
        <v>22</v>
      </c>
      <c r="C113" s="35" t="s">
        <v>186</v>
      </c>
      <c r="D113" s="35"/>
      <c r="E113" s="35" t="s">
        <v>27</v>
      </c>
      <c r="F113" s="61" t="s">
        <v>185</v>
      </c>
      <c r="G113" s="9">
        <f t="shared" si="14"/>
        <v>0.26211805555555556</v>
      </c>
      <c r="H113" s="29">
        <v>0.09197916666666667</v>
      </c>
      <c r="I113" s="23">
        <f t="shared" si="11"/>
        <v>0.09197916666666667</v>
      </c>
      <c r="J113" s="24" t="s">
        <v>248</v>
      </c>
      <c r="K113" s="24" t="s">
        <v>249</v>
      </c>
      <c r="L113" s="10">
        <v>0.18368055555555554</v>
      </c>
      <c r="M113" s="23">
        <f t="shared" si="12"/>
        <v>0.09170138888888887</v>
      </c>
      <c r="N113" s="46" t="s">
        <v>266</v>
      </c>
      <c r="O113" s="46" t="s">
        <v>267</v>
      </c>
      <c r="P113" s="11">
        <v>0.26211805555555556</v>
      </c>
      <c r="Q113" s="23">
        <f t="shared" si="13"/>
        <v>0.07843750000000002</v>
      </c>
      <c r="R113" s="46" t="s">
        <v>291</v>
      </c>
      <c r="S113" s="46" t="s">
        <v>292</v>
      </c>
      <c r="T113" s="43">
        <v>231</v>
      </c>
      <c r="V113" s="8"/>
      <c r="W113" s="8"/>
      <c r="X113" s="8"/>
      <c r="Y113" s="8"/>
      <c r="Z113" s="8"/>
      <c r="AA113" s="8"/>
      <c r="AB113" s="8"/>
      <c r="AC113" s="8"/>
      <c r="AD113" s="8"/>
    </row>
  </sheetData>
  <sheetProtection/>
  <printOptions/>
  <pageMargins left="0.1968503937007874" right="0.15748031496062992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Cussins</dc:creator>
  <cp:keywords/>
  <dc:description/>
  <cp:lastModifiedBy>Michael Jacques</cp:lastModifiedBy>
  <cp:lastPrinted>2017-12-08T10:37:44Z</cp:lastPrinted>
  <dcterms:created xsi:type="dcterms:W3CDTF">2006-02-20T23:50:08Z</dcterms:created>
  <dcterms:modified xsi:type="dcterms:W3CDTF">2020-04-03T10:27:14Z</dcterms:modified>
  <cp:category/>
  <cp:version/>
  <cp:contentType/>
  <cp:contentStatus/>
</cp:coreProperties>
</file>